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https://liveedupsd1-my.sharepoint.com/personal/jweisenfeld_psd1_org/Documents/2018-2019/Physics1/"/>
    </mc:Choice>
  </mc:AlternateContent>
  <xr:revisionPtr revIDLastSave="356" documentId="8_{95AC90F6-0AE3-4B6B-BC9A-23D006084118}" xr6:coauthVersionLast="40" xr6:coauthVersionMax="40" xr10:uidLastSave="{901DA7FD-4FDE-4C2A-9251-F479514315DE}"/>
  <bookViews>
    <workbookView xWindow="-18120" yWindow="-11160" windowWidth="18240" windowHeight="28440" xr2:uid="{00000000-000D-0000-FFFF-FFFF00000000}"/>
  </bookViews>
  <sheets>
    <sheet name="Quiz Sheet" sheetId="4" r:id="rId1"/>
    <sheet name="Table of Questions" sheetId="1" r:id="rId2"/>
    <sheet name="Permutations" sheetId="2" r:id="rId3"/>
    <sheet name="Data" sheetId="5" r:id="rId4"/>
  </sheets>
  <definedNames>
    <definedName name="caramass">Data!$E$29</definedName>
    <definedName name="carbmass">Data!$F$29</definedName>
    <definedName name="deltat">Data!$L$21</definedName>
    <definedName name="finalvel">Data!$G$29</definedName>
    <definedName name="footballforce">Data!$O$21</definedName>
    <definedName name="footballmass">Data!$F$21</definedName>
    <definedName name="footballvel">Data!$I$21</definedName>
    <definedName name="initialvel">Data!$L$29</definedName>
    <definedName name="l2p3rand">Data!$C$14</definedName>
    <definedName name="l2p5rand">Data!$C$21</definedName>
    <definedName name="l3cerrand">Data!$C$28</definedName>
    <definedName name="mbullet">Data!$H$14</definedName>
    <definedName name="mcara">Data!$H$15</definedName>
    <definedName name="mcarb">Data!$K$15</definedName>
    <definedName name="mgun">Data!$K$14</definedName>
    <definedName name="NUM2CP">Permutations!$A$2</definedName>
    <definedName name="NUM3CP">Permutations!$A$7</definedName>
    <definedName name="NUM4CP">Permutations!$A$16</definedName>
    <definedName name="NUM5CP">Permutations!$A$43</definedName>
    <definedName name="NUM6CP">Permutations!$A$166</definedName>
    <definedName name="_xlnm.Print_Area" localSheetId="0">'Quiz Sheet'!$A$1:$BJ$282</definedName>
    <definedName name="QUESTS">'Table of Questions'!$A$2:$H$36</definedName>
    <definedName name="SERIALNO">Data!$B$1</definedName>
    <definedName name="speedlimit">Data!$J$29</definedName>
    <definedName name="T2CP">Permutations!$A$3:$C$4</definedName>
    <definedName name="T3CP">Permutations!$A$8:$D$13</definedName>
    <definedName name="T4CP">Permutations!$A$17:$E$40</definedName>
    <definedName name="T5CP">Permutations!$A$44:$F$163</definedName>
    <definedName name="T6CP">Permutations!$A$167:$G$886</definedName>
    <definedName name="vbullet">Data!$Q$14</definedName>
    <definedName name="vcara">Data!$N$15</definedName>
    <definedName name="vcarab">Data!$Q$15</definedName>
    <definedName name="vgun">Data!$N$14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1" i="4" l="1"/>
  <c r="B227" i="4"/>
  <c r="B205" i="4"/>
  <c r="B208" i="4"/>
  <c r="AB170" i="4" l="1"/>
  <c r="I29" i="5"/>
  <c r="J29" i="5" s="1"/>
  <c r="F29" i="5"/>
  <c r="N169" i="4" s="1"/>
  <c r="E29" i="5"/>
  <c r="H169" i="4" s="1"/>
  <c r="C28" i="5"/>
  <c r="AB168" i="4" l="1"/>
  <c r="AS31" i="4"/>
  <c r="AO172" i="4"/>
  <c r="L29" i="5"/>
  <c r="AS30" i="4" s="1"/>
  <c r="W171" i="4"/>
  <c r="AB171" i="4"/>
  <c r="G29" i="5"/>
  <c r="C21" i="5"/>
  <c r="L21" i="5"/>
  <c r="I21" i="5"/>
  <c r="F21" i="5"/>
  <c r="G118" i="4"/>
  <c r="Y122" i="4"/>
  <c r="Y121" i="4"/>
  <c r="Y120" i="4"/>
  <c r="Y119" i="4"/>
  <c r="AP119" i="4"/>
  <c r="T119" i="4"/>
  <c r="T120" i="4" s="1"/>
  <c r="T121" i="4" s="1"/>
  <c r="T122" i="4" s="1"/>
  <c r="G122" i="4"/>
  <c r="G121" i="4"/>
  <c r="G120" i="4"/>
  <c r="G119" i="4"/>
  <c r="BB27" i="4" l="1"/>
  <c r="AS25" i="4"/>
  <c r="AS20" i="4"/>
  <c r="H171" i="4"/>
  <c r="N171" i="4" s="1"/>
  <c r="AO168" i="4"/>
  <c r="AS29" i="4" s="1"/>
  <c r="O21" i="5"/>
  <c r="AS27" i="4" s="1"/>
  <c r="E24" i="5"/>
  <c r="E23" i="5"/>
  <c r="N15" i="5"/>
  <c r="K15" i="5"/>
  <c r="H15" i="5"/>
  <c r="K14" i="5"/>
  <c r="Q14" i="5"/>
  <c r="H14" i="5"/>
  <c r="C14" i="5"/>
  <c r="AO170" i="4" l="1"/>
  <c r="AO171" i="4" s="1"/>
  <c r="AS32" i="4" s="1"/>
  <c r="E25" i="5"/>
  <c r="AS26" i="4"/>
  <c r="AS16" i="4"/>
  <c r="Q15" i="5"/>
  <c r="AP220" i="4" s="1"/>
  <c r="AO220" i="4"/>
  <c r="AO219" i="4"/>
  <c r="E26" i="5"/>
  <c r="A134" i="4" s="1"/>
  <c r="E18" i="5"/>
  <c r="N14" i="5"/>
  <c r="E17" i="5" s="1"/>
  <c r="R14" i="5"/>
  <c r="C5" i="5"/>
  <c r="W77" i="4" s="1"/>
  <c r="B5" i="5"/>
  <c r="D4" i="5"/>
  <c r="C4" i="5"/>
  <c r="W55" i="4" s="1"/>
  <c r="B4" i="5"/>
  <c r="AS18" i="4" l="1"/>
  <c r="E4" i="5"/>
  <c r="Z55" i="4" s="1"/>
  <c r="AS4" i="4" s="1"/>
  <c r="Z54" i="4"/>
  <c r="AP219" i="4"/>
  <c r="W76" i="4"/>
  <c r="W54" i="4"/>
  <c r="A97" i="4"/>
  <c r="W83" i="4"/>
  <c r="W84" i="4"/>
  <c r="W61" i="4"/>
  <c r="W62" i="4"/>
  <c r="G4" i="5" l="1"/>
  <c r="AP62" i="4" s="1"/>
  <c r="F4" i="5"/>
  <c r="Z61" i="4" s="1"/>
  <c r="AS7" i="4" s="1"/>
  <c r="AS3" i="4"/>
  <c r="D5" i="5"/>
  <c r="Z76" i="4" s="1"/>
  <c r="AS10" i="4" s="1"/>
  <c r="F217" i="4"/>
  <c r="AS6" i="4"/>
  <c r="F218" i="4"/>
  <c r="AO217" i="4"/>
  <c r="F219" i="4"/>
  <c r="AM43" i="4"/>
  <c r="AM44" i="4" s="1"/>
  <c r="AO42" i="4"/>
  <c r="AO43" i="4" s="1"/>
  <c r="AO44" i="4" s="1"/>
  <c r="AL42" i="4"/>
  <c r="AL43" i="4" s="1"/>
  <c r="AL44" i="4" s="1"/>
  <c r="AL45" i="4" s="1"/>
  <c r="AL46" i="4" s="1"/>
  <c r="AL47" i="4" s="1"/>
  <c r="AK42" i="4"/>
  <c r="AK43" i="4" s="1"/>
  <c r="AK44" i="4" s="1"/>
  <c r="AK45" i="4" s="1"/>
  <c r="AK46" i="4" s="1"/>
  <c r="AK47" i="4" s="1"/>
  <c r="AJ42" i="4"/>
  <c r="AJ43" i="4" s="1"/>
  <c r="AJ44" i="4" s="1"/>
  <c r="AJ45" i="4" s="1"/>
  <c r="AJ46" i="4" s="1"/>
  <c r="AJ47" i="4" s="1"/>
  <c r="AM35" i="4"/>
  <c r="AM36" i="4" s="1"/>
  <c r="AO34" i="4"/>
  <c r="AO35" i="4" s="1"/>
  <c r="AO36" i="4" s="1"/>
  <c r="AL34" i="4"/>
  <c r="AL35" i="4" s="1"/>
  <c r="AL36" i="4" s="1"/>
  <c r="AL37" i="4" s="1"/>
  <c r="AL38" i="4" s="1"/>
  <c r="AL39" i="4" s="1"/>
  <c r="AK34" i="4"/>
  <c r="AK35" i="4" s="1"/>
  <c r="AK36" i="4" s="1"/>
  <c r="AK37" i="4" s="1"/>
  <c r="AK38" i="4" s="1"/>
  <c r="AK39" i="4" s="1"/>
  <c r="AJ34" i="4"/>
  <c r="AJ35" i="4" s="1"/>
  <c r="AJ36" i="4" s="1"/>
  <c r="AJ37" i="4" s="1"/>
  <c r="AJ38" i="4" s="1"/>
  <c r="AJ39" i="4" s="1"/>
  <c r="AM27" i="4"/>
  <c r="AM28" i="4" s="1"/>
  <c r="AO26" i="4"/>
  <c r="AO27" i="4" s="1"/>
  <c r="AO28" i="4" s="1"/>
  <c r="AL26" i="4"/>
  <c r="AL27" i="4" s="1"/>
  <c r="AL28" i="4" s="1"/>
  <c r="AL29" i="4" s="1"/>
  <c r="AL30" i="4" s="1"/>
  <c r="AL31" i="4" s="1"/>
  <c r="AK26" i="4"/>
  <c r="AK27" i="4" s="1"/>
  <c r="AK28" i="4" s="1"/>
  <c r="AK29" i="4" s="1"/>
  <c r="AK30" i="4" s="1"/>
  <c r="AK31" i="4" s="1"/>
  <c r="AJ26" i="4"/>
  <c r="AJ27" i="4" s="1"/>
  <c r="AJ28" i="4" s="1"/>
  <c r="AJ29" i="4" s="1"/>
  <c r="AJ30" i="4" s="1"/>
  <c r="AJ31" i="4" s="1"/>
  <c r="AM19" i="4"/>
  <c r="AM20" i="4" s="1"/>
  <c r="AO18" i="4"/>
  <c r="AO19" i="4" s="1"/>
  <c r="AO20" i="4" s="1"/>
  <c r="AL18" i="4"/>
  <c r="AL19" i="4" s="1"/>
  <c r="AL20" i="4" s="1"/>
  <c r="AL21" i="4" s="1"/>
  <c r="AL22" i="4" s="1"/>
  <c r="AL23" i="4" s="1"/>
  <c r="AK18" i="4"/>
  <c r="AK19" i="4" s="1"/>
  <c r="AK20" i="4" s="1"/>
  <c r="AK21" i="4" s="1"/>
  <c r="AK22" i="4" s="1"/>
  <c r="AK23" i="4" s="1"/>
  <c r="AJ18" i="4"/>
  <c r="AJ19" i="4" s="1"/>
  <c r="AJ20" i="4" s="1"/>
  <c r="AJ21" i="4" s="1"/>
  <c r="AJ22" i="4" s="1"/>
  <c r="AJ23" i="4" s="1"/>
  <c r="AM11" i="4"/>
  <c r="AM12" i="4" s="1"/>
  <c r="AO10" i="4"/>
  <c r="AO11" i="4" s="1"/>
  <c r="AO12" i="4" s="1"/>
  <c r="AL10" i="4"/>
  <c r="AL11" i="4" s="1"/>
  <c r="AL12" i="4" s="1"/>
  <c r="AL13" i="4" s="1"/>
  <c r="AL14" i="4" s="1"/>
  <c r="AL15" i="4" s="1"/>
  <c r="AK10" i="4"/>
  <c r="AK11" i="4" s="1"/>
  <c r="AK12" i="4" s="1"/>
  <c r="AK13" i="4" s="1"/>
  <c r="AK14" i="4" s="1"/>
  <c r="AK15" i="4" s="1"/>
  <c r="AJ10" i="4"/>
  <c r="AJ11" i="4" s="1"/>
  <c r="AJ12" i="4" s="1"/>
  <c r="AJ13" i="4" s="1"/>
  <c r="AJ14" i="4" s="1"/>
  <c r="AJ15" i="4" s="1"/>
  <c r="AO2" i="4"/>
  <c r="AL2" i="4"/>
  <c r="AL3" i="4" s="1"/>
  <c r="AL4" i="4" s="1"/>
  <c r="AL5" i="4" s="1"/>
  <c r="AL6" i="4" s="1"/>
  <c r="AL7" i="4" s="1"/>
  <c r="AK2" i="4"/>
  <c r="AK3" i="4" s="1"/>
  <c r="AK4" i="4" s="1"/>
  <c r="AK5" i="4" s="1"/>
  <c r="AK6" i="4" s="1"/>
  <c r="AK7" i="4" s="1"/>
  <c r="AN42" i="4"/>
  <c r="AN2" i="4"/>
  <c r="AN10" i="4"/>
  <c r="AN18" i="4"/>
  <c r="AN34" i="4"/>
  <c r="AN26" i="4"/>
  <c r="AP217" i="4" l="1"/>
  <c r="AO62" i="4"/>
  <c r="AS5" i="4"/>
  <c r="E5" i="5"/>
  <c r="Z77" i="4" s="1"/>
  <c r="AN43" i="4"/>
  <c r="AO47" i="4"/>
  <c r="AO45" i="4"/>
  <c r="AO46" i="4" s="1"/>
  <c r="AM45" i="4"/>
  <c r="AM46" i="4" s="1"/>
  <c r="AM47" i="4"/>
  <c r="AN35" i="4"/>
  <c r="AO39" i="4"/>
  <c r="AO37" i="4"/>
  <c r="AO38" i="4" s="1"/>
  <c r="AM37" i="4"/>
  <c r="AM38" i="4" s="1"/>
  <c r="AM39" i="4"/>
  <c r="AN27" i="4"/>
  <c r="AO31" i="4"/>
  <c r="AO29" i="4"/>
  <c r="AO30" i="4" s="1"/>
  <c r="AM29" i="4"/>
  <c r="AM30" i="4" s="1"/>
  <c r="AM31" i="4"/>
  <c r="AN19" i="4"/>
  <c r="AN20" i="4" s="1"/>
  <c r="AO23" i="4"/>
  <c r="AO21" i="4"/>
  <c r="AO22" i="4" s="1"/>
  <c r="AM23" i="4"/>
  <c r="AM21" i="4"/>
  <c r="AM22" i="4" s="1"/>
  <c r="AN11" i="4"/>
  <c r="AN12" i="4" s="1"/>
  <c r="AO15" i="4"/>
  <c r="AO13" i="4"/>
  <c r="AO14" i="4" s="1"/>
  <c r="AM15" i="4"/>
  <c r="AM13" i="4"/>
  <c r="AM14" i="4" s="1"/>
  <c r="A10" i="1"/>
  <c r="A11" i="1" s="1"/>
  <c r="A12" i="1" s="1"/>
  <c r="A13" i="1" s="1"/>
  <c r="A14" i="1" s="1"/>
  <c r="A15" i="1" s="1"/>
  <c r="A16" i="1" s="1"/>
  <c r="A17" i="1" s="1"/>
  <c r="A18" i="1" s="1"/>
  <c r="A19" i="1" s="1"/>
  <c r="A3" i="1"/>
  <c r="A4" i="1" s="1"/>
  <c r="A5" i="1"/>
  <c r="A6" i="1" s="1"/>
  <c r="A7" i="1" s="1"/>
  <c r="AO3" i="4"/>
  <c r="AO4" i="4" s="1"/>
  <c r="AM3" i="4"/>
  <c r="AM4" i="4" s="1"/>
  <c r="AJ2" i="4"/>
  <c r="AJ3" i="4" s="1"/>
  <c r="AJ4" i="4" s="1"/>
  <c r="AJ5" i="4" s="1"/>
  <c r="AJ6" i="4" s="1"/>
  <c r="AJ7" i="4" s="1"/>
  <c r="A168" i="2"/>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B26" i="4"/>
  <c r="AP10" i="4"/>
  <c r="B42" i="4"/>
  <c r="AP18" i="4"/>
  <c r="B10" i="4"/>
  <c r="AP26" i="4"/>
  <c r="AP34" i="4"/>
  <c r="AP42" i="4"/>
  <c r="B27" i="4"/>
  <c r="B43" i="4"/>
  <c r="B1" i="5" l="1"/>
  <c r="AI191" i="4" s="1"/>
  <c r="AO218" i="4"/>
  <c r="AS11" i="4"/>
  <c r="F5" i="5"/>
  <c r="Z83" i="4" s="1"/>
  <c r="AS13" i="4" s="1"/>
  <c r="G5" i="5"/>
  <c r="AP84" i="4" s="1"/>
  <c r="A41" i="4"/>
  <c r="A25" i="4"/>
  <c r="A17" i="4"/>
  <c r="A33" i="4"/>
  <c r="A9" i="4"/>
  <c r="A1" i="4"/>
  <c r="A20" i="1"/>
  <c r="A21" i="1" s="1"/>
  <c r="A22" i="1" s="1"/>
  <c r="A23" i="1" s="1"/>
  <c r="A24" i="1" s="1"/>
  <c r="A25" i="1" s="1"/>
  <c r="A26" i="1" s="1"/>
  <c r="A27" i="1" s="1"/>
  <c r="A28" i="1" s="1"/>
  <c r="A29" i="1" s="1"/>
  <c r="A30" i="1" s="1"/>
  <c r="A31" i="1" s="1"/>
  <c r="A32" i="1" s="1"/>
  <c r="AN44" i="4"/>
  <c r="AN36" i="4"/>
  <c r="AN28" i="4"/>
  <c r="AN23" i="4"/>
  <c r="AN21" i="4"/>
  <c r="AN22" i="4" s="1"/>
  <c r="AN15" i="4"/>
  <c r="AN13" i="4"/>
  <c r="AN14" i="4" s="1"/>
  <c r="AM7" i="4"/>
  <c r="AM5" i="4"/>
  <c r="AM6" i="4" s="1"/>
  <c r="AO7" i="4"/>
  <c r="AO5" i="4"/>
  <c r="AO6" i="4" s="1"/>
  <c r="AN3" i="4"/>
  <c r="B11" i="4"/>
  <c r="B18" i="4"/>
  <c r="B3" i="4"/>
  <c r="AP2" i="4"/>
  <c r="B19" i="4"/>
  <c r="AP12" i="4"/>
  <c r="AP11" i="4"/>
  <c r="AP35" i="4"/>
  <c r="B44" i="4"/>
  <c r="AP19" i="4"/>
  <c r="AP15" i="4"/>
  <c r="AP43" i="4"/>
  <c r="B34" i="4"/>
  <c r="B20" i="4"/>
  <c r="AP27" i="4"/>
  <c r="B2" i="4"/>
  <c r="B28" i="4"/>
  <c r="AI50" i="4" l="1"/>
  <c r="AI3" i="4"/>
  <c r="BJ3" i="4"/>
  <c r="AI144" i="4"/>
  <c r="AI97" i="4"/>
  <c r="AS14" i="4"/>
  <c r="AP218" i="4"/>
  <c r="AO84" i="4"/>
  <c r="AS12" i="4"/>
  <c r="AN45" i="4"/>
  <c r="AN47" i="4"/>
  <c r="AN37" i="4"/>
  <c r="AN39" i="4"/>
  <c r="AN29" i="4"/>
  <c r="AN31" i="4"/>
  <c r="AN4" i="4"/>
  <c r="B12" i="4"/>
  <c r="B4" i="4"/>
  <c r="AP13" i="4"/>
  <c r="AP3" i="4"/>
  <c r="AP47" i="4"/>
  <c r="AP20" i="4"/>
  <c r="B29" i="4"/>
  <c r="B35" i="4"/>
  <c r="AP4" i="4"/>
  <c r="AP44" i="4"/>
  <c r="AP28" i="4"/>
  <c r="AP31" i="4"/>
  <c r="B45" i="4"/>
  <c r="AP36" i="4"/>
  <c r="B15" i="4"/>
  <c r="B14" i="4"/>
  <c r="AP14" i="4"/>
  <c r="B13" i="4"/>
  <c r="B39" i="4"/>
  <c r="AN46" i="4" l="1"/>
  <c r="AN38" i="4"/>
  <c r="AN30" i="4"/>
  <c r="AN5" i="4"/>
  <c r="AN7" i="4"/>
  <c r="B46" i="4"/>
  <c r="AP39" i="4"/>
  <c r="AP29" i="4"/>
  <c r="B30" i="4"/>
  <c r="B7" i="4"/>
  <c r="B36" i="4"/>
  <c r="B31" i="4"/>
  <c r="B23" i="4"/>
  <c r="AP45" i="4"/>
  <c r="B21" i="4"/>
  <c r="B47" i="4"/>
  <c r="AP37" i="4"/>
  <c r="AP21" i="4"/>
  <c r="AP23" i="4"/>
  <c r="B5" i="4"/>
  <c r="B38" i="4"/>
  <c r="AN6" i="4" l="1"/>
  <c r="B22" i="4"/>
  <c r="AP46" i="4"/>
  <c r="B6" i="4"/>
  <c r="AP22" i="4"/>
  <c r="AP6" i="4"/>
  <c r="AP5" i="4"/>
  <c r="AP38" i="4"/>
  <c r="AP7" i="4"/>
  <c r="B37" i="4"/>
  <c r="AP30" i="4"/>
</calcChain>
</file>

<file path=xl/sharedStrings.xml><?xml version="1.0" encoding="utf-8"?>
<sst xmlns="http://schemas.openxmlformats.org/spreadsheetml/2006/main" count="257" uniqueCount="160">
  <si>
    <t xml:space="preserve">Level 1 Questions </t>
  </si>
  <si>
    <t>QUESTS</t>
  </si>
  <si>
    <t>Question #</t>
  </si>
  <si>
    <t>Question</t>
  </si>
  <si>
    <t>Correct Answer</t>
  </si>
  <si>
    <t>Distractor 1</t>
  </si>
  <si>
    <t>Distractor 2</t>
  </si>
  <si>
    <t>Distractor 3</t>
  </si>
  <si>
    <t>Distractor 4</t>
  </si>
  <si>
    <t>Distractor 5</t>
  </si>
  <si>
    <t>Data Needed for Question</t>
  </si>
  <si>
    <t>There are 2 ways to "scramble" a 2 choice multiple choice questions.  Use VLOOKUP to pick a row and then use the 2nd, and 3rd column to define the order of your two choices.</t>
  </si>
  <si>
    <t>Table, 2 Choice Permutation</t>
  </si>
  <si>
    <t>There are 6 ways to "scramble" the 3 choices to a multiple choice question.  Use VLOOKUP to pick a row and then use the 2nd, 3rd, and 4th columns to define the order of your 3 choices.</t>
  </si>
  <si>
    <t>Table, 3 Choice Permutation</t>
  </si>
  <si>
    <t>There are 24 ways to "scramble" the 4 choices to a multiple choice question.  Use VLOOKUP to pick a row and then use the 1st, 2nd, 3rd, 4th columns in order to define your 4 choices from another lookup.</t>
  </si>
  <si>
    <t>Table, 4 Choice Permutation</t>
  </si>
  <si>
    <t>There are 120 ways to "scramble" the 5 choices to a multiple choice question.  Use VLOOKUP to pick a row and then use the 1st, 2nd, 3rd, 4th, 5th columns in order to define your 5 choices from another lookup.</t>
  </si>
  <si>
    <t>Table, 5 Choice Permutation</t>
  </si>
  <si>
    <t>The 5 choice permutation table is built from 5 replications of the 4 choice table.</t>
  </si>
  <si>
    <t>There are 720 ways to scramble a 6 choice table.</t>
  </si>
  <si>
    <t>add 6 to the end</t>
  </si>
  <si>
    <t>replace 5 with 6, add 5 to the end</t>
  </si>
  <si>
    <t>replace 4 with 6, put 4 at end</t>
  </si>
  <si>
    <t>replace 3 with 6, put 3 at end</t>
  </si>
  <si>
    <t>replace 2 with 6, put 2 at end</t>
  </si>
  <si>
    <t>repace 1 with 6, put 1 at the end</t>
  </si>
  <si>
    <t>T6CP</t>
  </si>
  <si>
    <t>Mass</t>
  </si>
  <si>
    <t>NUM6CP</t>
  </si>
  <si>
    <t>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t>
  </si>
  <si>
    <t xml:space="preserve">Level 2 Questions </t>
  </si>
  <si>
    <t>Level 3: CER Scenario</t>
  </si>
  <si>
    <t>ma</t>
  </si>
  <si>
    <t>mb</t>
  </si>
  <si>
    <t>vai</t>
  </si>
  <si>
    <t>vbi</t>
  </si>
  <si>
    <t>vaf</t>
  </si>
  <si>
    <t>vbf</t>
  </si>
  <si>
    <t>For perfectly elastic collisions</t>
  </si>
  <si>
    <t>https://www.khanacademy.org/science/physics/linear-momentum/elastic-and-inelastic-collisions/a/what-are-elastic-and-inelastic-collisions</t>
  </si>
  <si>
    <t>1.  Two balls collide.  The masses of the objects and some velocity quantities are provided</t>
  </si>
  <si>
    <t>Ball</t>
  </si>
  <si>
    <t>Velocity</t>
  </si>
  <si>
    <t>Momentum</t>
  </si>
  <si>
    <t>(kg)</t>
  </si>
  <si>
    <t>(m/s)</t>
  </si>
  <si>
    <t>(kg m/s)</t>
  </si>
  <si>
    <t>BEFORE</t>
  </si>
  <si>
    <t>COLLISION</t>
  </si>
  <si>
    <t>AFTER</t>
  </si>
  <si>
    <t>????</t>
  </si>
  <si>
    <t>Check</t>
  </si>
  <si>
    <t>2.  Two balls collide.  The masses of the objects and some velocity quantities are provided</t>
  </si>
  <si>
    <t>B. Find the momentum of each ball before and after the collision.</t>
  </si>
  <si>
    <t>A. Draw arrows on the balls to indicate their velocities.  (Positive velocity is to the right.)</t>
  </si>
  <si>
    <t>C. Find the velocity of Ball 2 after the collision.</t>
  </si>
  <si>
    <t>C. Find the velocity of Ball 4 after the collision.</t>
  </si>
  <si>
    <t>l2p3rand</t>
  </si>
  <si>
    <t>1 is bullet</t>
  </si>
  <si>
    <t>2 is stick</t>
  </si>
  <si>
    <t>mbullet</t>
  </si>
  <si>
    <t>mgun</t>
  </si>
  <si>
    <t>mcarA</t>
  </si>
  <si>
    <t>mcarB</t>
  </si>
  <si>
    <t>vgun</t>
  </si>
  <si>
    <t>vbullet</t>
  </si>
  <si>
    <t>vcara</t>
  </si>
  <si>
    <t>BEFORE or AFTER?</t>
  </si>
  <si>
    <t>A. Circle the appropriate label for the illustrations above, BEFORE or AFTER?</t>
  </si>
  <si>
    <t>A force exerted over a time interval that causes a change in the object's momentum.</t>
  </si>
  <si>
    <t>Impulse</t>
  </si>
  <si>
    <t>Elastic collision</t>
  </si>
  <si>
    <t>Inelastic collision</t>
  </si>
  <si>
    <t>Conservation of momentum</t>
  </si>
  <si>
    <t>Conservation of energy</t>
  </si>
  <si>
    <t>The product of an object's mass and it's velocity.</t>
  </si>
  <si>
    <t>A collision in which kinetic energy is conserved. (bounce)</t>
  </si>
  <si>
    <t>A collision in which kinetic energy is not conserved. (stick)</t>
  </si>
  <si>
    <t>In a closed system the total momentum of objects remains constant.</t>
  </si>
  <si>
    <t>In a closed system the total energy of objects remains constant.</t>
  </si>
  <si>
    <t>B. Draw arrows to indicate the motions of the objects.</t>
  </si>
  <si>
    <t>C. Calculate the quantity in the question.</t>
  </si>
  <si>
    <t>4. The results of tests on four parachute designs are provided in the table.</t>
  </si>
  <si>
    <t>Parachute</t>
  </si>
  <si>
    <t>Shape</t>
  </si>
  <si>
    <t>A</t>
  </si>
  <si>
    <t>B</t>
  </si>
  <si>
    <t>D</t>
  </si>
  <si>
    <t>C</t>
  </si>
  <si>
    <t>Octagon</t>
  </si>
  <si>
    <t>Rectangle</t>
  </si>
  <si>
    <t>Ellipse</t>
  </si>
  <si>
    <t>Hexagon</t>
  </si>
  <si>
    <t>A. Parachute A</t>
  </si>
  <si>
    <t>B.  Parachute B</t>
  </si>
  <si>
    <t>C.  Parachute C</t>
  </si>
  <si>
    <t>D.  Parachute D</t>
  </si>
  <si>
    <t>Load, kg</t>
  </si>
  <si>
    <t>Time for 100 m drop, s</t>
  </si>
  <si>
    <t>l2p5rand</t>
  </si>
  <si>
    <t>footballmass</t>
  </si>
  <si>
    <t>footballvel</t>
  </si>
  <si>
    <t>deltat</t>
  </si>
  <si>
    <t>footballforce</t>
  </si>
  <si>
    <t>The design challenge for this parachute was to find a parachute that reduced, as much as possible, the force felt by a falling body colliding with the ground.  According to the data, which parachute best met the challenge?  Explain your answer.</t>
  </si>
  <si>
    <t xml:space="preserve">Explanation: </t>
  </si>
  <si>
    <t>Scenario</t>
  </si>
  <si>
    <t>On an icy day, a police officer was using his radar gun to catch speeding cars when he witnessed a rear-end collision at an intersection.  The officer drew a diagram of the accident in his police report, and a reproduction of that diagram is shown below.  In the diagram, each car is represented by a box with the appropriate letter labeled, and Car C represents the police cruiser.  There are also some data that were collected by investigators hired by the driver of Car A.  The driver of Car A claims that they were not speeding at the time of the collision.</t>
  </si>
  <si>
    <t>Prompt</t>
  </si>
  <si>
    <t>Based on the information the officer collected at the scene of the crime, write a scientific explanation that determines whether or not Car A was speeding when it collided with Car B.  Be sure that you make a claim, provide mathematical evidence, and present reasoning based on scientific principles that can be understood by lawyers.</t>
  </si>
  <si>
    <t>Car A</t>
  </si>
  <si>
    <t>Car B</t>
  </si>
  <si>
    <t>Speed Limit</t>
  </si>
  <si>
    <t>Road Conditions</t>
  </si>
  <si>
    <t>Icy</t>
  </si>
  <si>
    <t>Time of Day</t>
  </si>
  <si>
    <t>Model</t>
  </si>
  <si>
    <t>Mini Cooper</t>
  </si>
  <si>
    <t>Subaru Outback</t>
  </si>
  <si>
    <t>Initial Velocity</t>
  </si>
  <si>
    <t>Final Velocity</t>
  </si>
  <si>
    <t>Unknown</t>
  </si>
  <si>
    <t>0 m/s</t>
  </si>
  <si>
    <t>l3cerrand</t>
  </si>
  <si>
    <t>caramass</t>
  </si>
  <si>
    <t>carbmass</t>
  </si>
  <si>
    <t>1=speeding</t>
  </si>
  <si>
    <t>2=not speeding</t>
  </si>
  <si>
    <t>finalvel</t>
  </si>
  <si>
    <t>speedlimit, m/s</t>
  </si>
  <si>
    <t>speedlimit, mph</t>
  </si>
  <si>
    <t>10% over</t>
  </si>
  <si>
    <t>10% under</t>
  </si>
  <si>
    <t>Final Momentum</t>
  </si>
  <si>
    <t>CHECK</t>
  </si>
  <si>
    <t>Evidence:</t>
  </si>
  <si>
    <t>Claim:</t>
  </si>
  <si>
    <t>Reasoning:</t>
  </si>
  <si>
    <t>*</t>
  </si>
  <si>
    <t>mph</t>
  </si>
  <si>
    <t>Above and Beyond</t>
  </si>
  <si>
    <t>Problem</t>
  </si>
  <si>
    <t>KE Before Collision</t>
  </si>
  <si>
    <t>KE After Collision</t>
  </si>
  <si>
    <t>Is KE Conserved?</t>
  </si>
  <si>
    <t>Yes or No (circle one)</t>
  </si>
  <si>
    <t>Prob</t>
  </si>
  <si>
    <t>KE after</t>
  </si>
  <si>
    <t>KE b4</t>
  </si>
  <si>
    <t>Calculate the total kinetic energies, both before and after the collision, for Problems 1 and 2 on page 2, and Problem 3 on page 3.  The total kinetic energy before collision for Problem 1 is calculated for you as an example.  Fill in the table below, circle whether KE is conserved or not.</t>
  </si>
  <si>
    <t>scen 1</t>
  </si>
  <si>
    <t>scen 2</t>
  </si>
  <si>
    <t>vcarab</t>
  </si>
  <si>
    <t>[Extra space if you need it.]</t>
  </si>
  <si>
    <t>initialvel</t>
  </si>
  <si>
    <t>[This page intentionally blank]</t>
  </si>
  <si>
    <t>[check arrows on diagram]</t>
  </si>
  <si>
    <t>for fall from given height longest time had lowest speed of impact, therefore the lowest force of impact, assuming equal crash time.</t>
  </si>
  <si>
    <t>ANSWER KEY ANSWER KEY ANSWER KEY ANSWER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</si>
</sst>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ECB884"/>
        <bgColor indexed="64"/>
      </patternFill>
    </fill>
    <fill>
      <patternFill patternType="solid">
        <fgColor them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6">
    <xf numFmtId="0" fontId="0" fillId="0" borderId="0" xfId="0"/>
    <xf numFmtId="0" fontId="1" fillId="0" borderId="0" xfId="0" applyFont="1"/>
    <xf numFmtId="0" fontId="0" fillId="2" borderId="0" xfId="0" applyFill="1"/>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0" xfId="0" applyFont="1" applyBorder="1"/>
    <xf numFmtId="0" fontId="0" fillId="2" borderId="0" xfId="0" applyFill="1" applyBorder="1"/>
    <xf numFmtId="0" fontId="0" fillId="0" borderId="0" xfId="0" applyBorder="1" applyAlignment="1">
      <alignment vertical="top"/>
    </xf>
    <xf numFmtId="0" fontId="2" fillId="0" borderId="2" xfId="0" applyFont="1" applyBorder="1"/>
    <xf numFmtId="0" fontId="0" fillId="0" borderId="7" xfId="0" applyBorder="1"/>
    <xf numFmtId="0" fontId="0" fillId="0" borderId="8" xfId="0" applyBorder="1"/>
    <xf numFmtId="0" fontId="0" fillId="0" borderId="9" xfId="0" applyBorder="1"/>
    <xf numFmtId="0" fontId="1" fillId="0" borderId="0" xfId="0" applyFont="1" applyBorder="1"/>
    <xf numFmtId="0" fontId="0" fillId="3" borderId="0" xfId="0" applyFill="1" applyBorder="1"/>
    <xf numFmtId="0" fontId="0" fillId="0" borderId="4" xfId="0" applyBorder="1" applyAlignment="1">
      <alignment vertical="top"/>
    </xf>
    <xf numFmtId="0" fontId="0" fillId="0" borderId="0" xfId="0" applyFill="1" applyBorder="1"/>
    <xf numFmtId="0" fontId="1" fillId="0" borderId="4" xfId="0" applyFont="1" applyBorder="1"/>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xf>
    <xf numFmtId="0" fontId="0" fillId="0" borderId="0" xfId="0" applyBorder="1" applyAlignment="1"/>
    <xf numFmtId="0" fontId="2" fillId="0" borderId="0" xfId="0" applyFont="1"/>
    <xf numFmtId="0" fontId="0" fillId="0" borderId="0" xfId="0" quotePrefix="1" applyBorder="1"/>
    <xf numFmtId="0" fontId="0" fillId="0" borderId="2" xfId="0" quotePrefix="1" applyBorder="1" applyAlignment="1"/>
    <xf numFmtId="0" fontId="0" fillId="0" borderId="2" xfId="0"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0" fillId="0" borderId="3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center"/>
    </xf>
    <xf numFmtId="0" fontId="1" fillId="0" borderId="18" xfId="0" applyFont="1" applyBorder="1" applyAlignment="1">
      <alignment horizontal="center"/>
    </xf>
    <xf numFmtId="0" fontId="0" fillId="0" borderId="18" xfId="0" applyBorder="1" applyAlignment="1">
      <alignment horizontal="center"/>
    </xf>
    <xf numFmtId="22" fontId="0" fillId="0" borderId="31" xfId="0" applyNumberForma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0" fillId="0" borderId="0" xfId="0" applyBorder="1" applyAlignment="1">
      <alignment horizontal="left" vertical="top"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 fillId="0" borderId="29"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4" xfId="0" applyBorder="1" applyAlignment="1">
      <alignment horizontal="left" vertical="top" wrapText="1"/>
    </xf>
    <xf numFmtId="0" fontId="0" fillId="0" borderId="0" xfId="0" applyBorder="1" applyAlignment="1">
      <alignment horizontal="center" vertical="top" wrapText="1"/>
    </xf>
    <xf numFmtId="0" fontId="1" fillId="0" borderId="0" xfId="0" applyFont="1" applyBorder="1" applyAlignment="1">
      <alignment horizontal="center"/>
    </xf>
    <xf numFmtId="0" fontId="0" fillId="0" borderId="4" xfId="0" applyBorder="1" applyAlignment="1">
      <alignment horizontal="left" vertical="top"/>
    </xf>
    <xf numFmtId="0" fontId="0" fillId="0" borderId="0" xfId="0" applyBorder="1" applyAlignment="1">
      <alignment horizontal="left" vertical="top"/>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0" borderId="8" xfId="0" applyBorder="1" applyAlignment="1"/>
    <xf numFmtId="0" fontId="0" fillId="0" borderId="0" xfId="0" applyBorder="1" applyAlignment="1">
      <alignment vertical="top" wrapText="1"/>
    </xf>
    <xf numFmtId="0" fontId="1" fillId="0" borderId="32" xfId="0" applyFont="1" applyBorder="1" applyAlignment="1">
      <alignment horizontal="center"/>
    </xf>
    <xf numFmtId="0" fontId="1" fillId="0" borderId="33" xfId="0" applyFont="1" applyBorder="1" applyAlignment="1">
      <alignment horizontal="center"/>
    </xf>
    <xf numFmtId="0" fontId="1" fillId="0" borderId="13" xfId="0" applyFont="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4" xfId="0" applyBorder="1" applyAlignment="1">
      <alignment horizontal="left" wrapText="1"/>
    </xf>
    <xf numFmtId="0" fontId="0" fillId="0" borderId="0" xfId="0" applyBorder="1" applyAlignment="1">
      <alignment horizontal="left" wrapText="1"/>
    </xf>
    <xf numFmtId="0" fontId="0" fillId="0" borderId="2" xfId="0" applyBorder="1" applyAlignment="1"/>
    <xf numFmtId="0" fontId="0" fillId="0" borderId="3" xfId="0" applyBorder="1" applyAlignment="1"/>
    <xf numFmtId="0" fontId="0" fillId="0" borderId="0" xfId="0" applyAlignment="1">
      <alignment horizontal="left" vertical="top" wrapText="1"/>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7" xfId="0" applyBorder="1"/>
    <xf numFmtId="0" fontId="0" fillId="0" borderId="36" xfId="0" applyBorder="1"/>
    <xf numFmtId="0" fontId="0" fillId="0" borderId="38" xfId="0" applyBorder="1"/>
    <xf numFmtId="0" fontId="0" fillId="0" borderId="34" xfId="0" applyBorder="1"/>
    <xf numFmtId="0" fontId="0" fillId="0" borderId="35" xfId="0" applyBorder="1"/>
    <xf numFmtId="0" fontId="0" fillId="0" borderId="39" xfId="0" applyBorder="1"/>
    <xf numFmtId="0" fontId="0" fillId="0" borderId="40" xfId="0" applyBorder="1"/>
    <xf numFmtId="0" fontId="0" fillId="0" borderId="25" xfId="0" applyBorder="1"/>
    <xf numFmtId="0" fontId="0" fillId="0" borderId="0" xfId="0" applyAlignment="1">
      <alignment horizontal="left" vertical="top" wrapText="1"/>
    </xf>
    <xf numFmtId="0" fontId="0" fillId="0" borderId="0" xfId="0" applyAlignment="1">
      <alignment horizontal="left" wrapText="1"/>
    </xf>
    <xf numFmtId="0" fontId="3" fillId="0" borderId="5" xfId="0" applyFont="1" applyBorder="1" applyAlignment="1">
      <alignment horizontal="center" textRotation="90"/>
    </xf>
    <xf numFmtId="0" fontId="3" fillId="0" borderId="9" xfId="0" applyFont="1" applyBorder="1" applyAlignment="1">
      <alignment horizontal="center" textRotation="90"/>
    </xf>
    <xf numFmtId="0" fontId="0" fillId="0" borderId="0" xfId="0" applyFill="1"/>
    <xf numFmtId="0" fontId="1" fillId="0" borderId="2" xfId="0" applyFont="1" applyBorder="1" applyAlignment="1">
      <alignment horizontal="center"/>
    </xf>
    <xf numFmtId="0" fontId="1" fillId="0" borderId="3" xfId="0" applyFont="1" applyBorder="1" applyAlignment="1">
      <alignment horizontal="center"/>
    </xf>
    <xf numFmtId="0" fontId="0" fillId="0" borderId="0" xfId="0" applyFont="1"/>
  </cellXfs>
  <cellStyles count="1">
    <cellStyle name="Normal" xfId="0" builtinId="0"/>
  </cellStyles>
  <dxfs count="0"/>
  <tableStyles count="0" defaultTableStyle="TableStyleMedium2" defaultPivotStyle="PivotStyleLight16"/>
  <colors>
    <mruColors>
      <color rgb="FFECB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16566</xdr:colOff>
      <xdr:row>51</xdr:row>
      <xdr:rowOff>99391</xdr:rowOff>
    </xdr:from>
    <xdr:to>
      <xdr:col>5</xdr:col>
      <xdr:colOff>140805</xdr:colOff>
      <xdr:row>55</xdr:row>
      <xdr:rowOff>0</xdr:rowOff>
    </xdr:to>
    <xdr:sp macro="" textlink="">
      <xdr:nvSpPr>
        <xdr:cNvPr id="6" name="Oval 5">
          <a:extLst>
            <a:ext uri="{FF2B5EF4-FFF2-40B4-BE49-F238E27FC236}">
              <a16:creationId xmlns:a16="http://schemas.microsoft.com/office/drawing/2014/main" id="{6043CFB3-E656-4A41-9272-22F3C78A7DD0}"/>
            </a:ext>
          </a:extLst>
        </xdr:cNvPr>
        <xdr:cNvSpPr/>
      </xdr:nvSpPr>
      <xdr:spPr>
        <a:xfrm>
          <a:off x="381001" y="9781761"/>
          <a:ext cx="670891" cy="670891"/>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1</a:t>
          </a:r>
          <a:endParaRPr lang="en-US" sz="1100" b="1">
            <a:ln w="12700">
              <a:solidFill>
                <a:schemeClr val="tx1"/>
              </a:solidFill>
            </a:ln>
          </a:endParaRPr>
        </a:p>
      </xdr:txBody>
    </xdr:sp>
    <xdr:clientData/>
  </xdr:twoCellAnchor>
  <xdr:twoCellAnchor>
    <xdr:from>
      <xdr:col>10</xdr:col>
      <xdr:colOff>24848</xdr:colOff>
      <xdr:row>51</xdr:row>
      <xdr:rowOff>99391</xdr:rowOff>
    </xdr:from>
    <xdr:to>
      <xdr:col>13</xdr:col>
      <xdr:colOff>149087</xdr:colOff>
      <xdr:row>55</xdr:row>
      <xdr:rowOff>0</xdr:rowOff>
    </xdr:to>
    <xdr:sp macro="" textlink="">
      <xdr:nvSpPr>
        <xdr:cNvPr id="9" name="Oval 8">
          <a:extLst>
            <a:ext uri="{FF2B5EF4-FFF2-40B4-BE49-F238E27FC236}">
              <a16:creationId xmlns:a16="http://schemas.microsoft.com/office/drawing/2014/main" id="{70A7F71B-CF38-406E-997C-4E6DD1069B51}"/>
            </a:ext>
          </a:extLst>
        </xdr:cNvPr>
        <xdr:cNvSpPr/>
      </xdr:nvSpPr>
      <xdr:spPr>
        <a:xfrm>
          <a:off x="1847022" y="9781761"/>
          <a:ext cx="670891" cy="670891"/>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2</a:t>
          </a:r>
          <a:endParaRPr lang="en-US" sz="1100" b="1">
            <a:ln w="12700">
              <a:solidFill>
                <a:schemeClr val="tx1"/>
              </a:solidFill>
            </a:ln>
          </a:endParaRPr>
        </a:p>
      </xdr:txBody>
    </xdr:sp>
    <xdr:clientData/>
  </xdr:twoCellAnchor>
  <xdr:twoCellAnchor>
    <xdr:from>
      <xdr:col>3</xdr:col>
      <xdr:colOff>140805</xdr:colOff>
      <xdr:row>58</xdr:row>
      <xdr:rowOff>45555</xdr:rowOff>
    </xdr:from>
    <xdr:to>
      <xdr:col>7</xdr:col>
      <xdr:colOff>82826</xdr:colOff>
      <xdr:row>61</xdr:row>
      <xdr:rowOff>128380</xdr:rowOff>
    </xdr:to>
    <xdr:sp macro="" textlink="">
      <xdr:nvSpPr>
        <xdr:cNvPr id="10" name="Oval 9">
          <a:extLst>
            <a:ext uri="{FF2B5EF4-FFF2-40B4-BE49-F238E27FC236}">
              <a16:creationId xmlns:a16="http://schemas.microsoft.com/office/drawing/2014/main" id="{D9B1F7BD-0A2A-4572-8FBA-BC8469FAA024}"/>
            </a:ext>
          </a:extLst>
        </xdr:cNvPr>
        <xdr:cNvSpPr/>
      </xdr:nvSpPr>
      <xdr:spPr>
        <a:xfrm>
          <a:off x="687457" y="11086272"/>
          <a:ext cx="670891" cy="670891"/>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1</a:t>
          </a:r>
          <a:endParaRPr lang="en-US" sz="1100" b="1">
            <a:ln w="12700">
              <a:solidFill>
                <a:schemeClr val="tx1"/>
              </a:solidFill>
            </a:ln>
          </a:endParaRPr>
        </a:p>
      </xdr:txBody>
    </xdr:sp>
    <xdr:clientData/>
  </xdr:twoCellAnchor>
  <xdr:twoCellAnchor>
    <xdr:from>
      <xdr:col>8</xdr:col>
      <xdr:colOff>99390</xdr:colOff>
      <xdr:row>58</xdr:row>
      <xdr:rowOff>45555</xdr:rowOff>
    </xdr:from>
    <xdr:to>
      <xdr:col>12</xdr:col>
      <xdr:colOff>41411</xdr:colOff>
      <xdr:row>61</xdr:row>
      <xdr:rowOff>128380</xdr:rowOff>
    </xdr:to>
    <xdr:sp macro="" textlink="">
      <xdr:nvSpPr>
        <xdr:cNvPr id="11" name="Oval 10">
          <a:extLst>
            <a:ext uri="{FF2B5EF4-FFF2-40B4-BE49-F238E27FC236}">
              <a16:creationId xmlns:a16="http://schemas.microsoft.com/office/drawing/2014/main" id="{46750451-786D-4817-AA55-B8487EBAC0A7}"/>
            </a:ext>
          </a:extLst>
        </xdr:cNvPr>
        <xdr:cNvSpPr/>
      </xdr:nvSpPr>
      <xdr:spPr>
        <a:xfrm>
          <a:off x="1557129" y="11086272"/>
          <a:ext cx="670891" cy="670891"/>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2</a:t>
          </a:r>
          <a:endParaRPr lang="en-US" sz="1100" b="1">
            <a:ln w="12700">
              <a:solidFill>
                <a:schemeClr val="tx1"/>
              </a:solidFill>
            </a:ln>
          </a:endParaRPr>
        </a:p>
      </xdr:txBody>
    </xdr:sp>
    <xdr:clientData/>
  </xdr:twoCellAnchor>
  <xdr:twoCellAnchor>
    <xdr:from>
      <xdr:col>2</xdr:col>
      <xdr:colOff>16566</xdr:colOff>
      <xdr:row>73</xdr:row>
      <xdr:rowOff>99391</xdr:rowOff>
    </xdr:from>
    <xdr:to>
      <xdr:col>5</xdr:col>
      <xdr:colOff>140805</xdr:colOff>
      <xdr:row>77</xdr:row>
      <xdr:rowOff>0</xdr:rowOff>
    </xdr:to>
    <xdr:sp macro="" textlink="">
      <xdr:nvSpPr>
        <xdr:cNvPr id="12" name="Oval 11">
          <a:extLst>
            <a:ext uri="{FF2B5EF4-FFF2-40B4-BE49-F238E27FC236}">
              <a16:creationId xmlns:a16="http://schemas.microsoft.com/office/drawing/2014/main" id="{A3CE7F2F-6021-4E10-9C4E-24A99C4F4320}"/>
            </a:ext>
          </a:extLst>
        </xdr:cNvPr>
        <xdr:cNvSpPr/>
      </xdr:nvSpPr>
      <xdr:spPr>
        <a:xfrm>
          <a:off x="381001" y="9781761"/>
          <a:ext cx="670891" cy="670891"/>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3</a:t>
          </a:r>
          <a:endParaRPr lang="en-US" sz="1100" b="1">
            <a:ln w="12700">
              <a:solidFill>
                <a:schemeClr val="tx1"/>
              </a:solidFill>
            </a:ln>
          </a:endParaRPr>
        </a:p>
      </xdr:txBody>
    </xdr:sp>
    <xdr:clientData/>
  </xdr:twoCellAnchor>
  <xdr:twoCellAnchor>
    <xdr:from>
      <xdr:col>10</xdr:col>
      <xdr:colOff>24848</xdr:colOff>
      <xdr:row>73</xdr:row>
      <xdr:rowOff>99391</xdr:rowOff>
    </xdr:from>
    <xdr:to>
      <xdr:col>13</xdr:col>
      <xdr:colOff>149087</xdr:colOff>
      <xdr:row>77</xdr:row>
      <xdr:rowOff>0</xdr:rowOff>
    </xdr:to>
    <xdr:sp macro="" textlink="">
      <xdr:nvSpPr>
        <xdr:cNvPr id="13" name="Oval 12">
          <a:extLst>
            <a:ext uri="{FF2B5EF4-FFF2-40B4-BE49-F238E27FC236}">
              <a16:creationId xmlns:a16="http://schemas.microsoft.com/office/drawing/2014/main" id="{C93ACE66-F8D3-4D12-9C2D-6B3B68912A88}"/>
            </a:ext>
          </a:extLst>
        </xdr:cNvPr>
        <xdr:cNvSpPr/>
      </xdr:nvSpPr>
      <xdr:spPr>
        <a:xfrm>
          <a:off x="1847022" y="9781761"/>
          <a:ext cx="670891" cy="670891"/>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4</a:t>
          </a:r>
          <a:endParaRPr lang="en-US" sz="1100" b="1">
            <a:ln w="12700">
              <a:solidFill>
                <a:schemeClr val="tx1"/>
              </a:solidFill>
            </a:ln>
          </a:endParaRPr>
        </a:p>
      </xdr:txBody>
    </xdr:sp>
    <xdr:clientData/>
  </xdr:twoCellAnchor>
  <xdr:twoCellAnchor>
    <xdr:from>
      <xdr:col>3</xdr:col>
      <xdr:colOff>140805</xdr:colOff>
      <xdr:row>80</xdr:row>
      <xdr:rowOff>45555</xdr:rowOff>
    </xdr:from>
    <xdr:to>
      <xdr:col>7</xdr:col>
      <xdr:colOff>82826</xdr:colOff>
      <xdr:row>83</xdr:row>
      <xdr:rowOff>128380</xdr:rowOff>
    </xdr:to>
    <xdr:sp macro="" textlink="">
      <xdr:nvSpPr>
        <xdr:cNvPr id="14" name="Oval 13">
          <a:extLst>
            <a:ext uri="{FF2B5EF4-FFF2-40B4-BE49-F238E27FC236}">
              <a16:creationId xmlns:a16="http://schemas.microsoft.com/office/drawing/2014/main" id="{4A8BFFB3-8432-41AA-AC18-DCFCE2C3D155}"/>
            </a:ext>
          </a:extLst>
        </xdr:cNvPr>
        <xdr:cNvSpPr/>
      </xdr:nvSpPr>
      <xdr:spPr>
        <a:xfrm>
          <a:off x="687457" y="11086272"/>
          <a:ext cx="670891" cy="670891"/>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3</a:t>
          </a:r>
          <a:endParaRPr lang="en-US" sz="1100" b="1">
            <a:ln w="12700">
              <a:solidFill>
                <a:schemeClr val="tx1"/>
              </a:solidFill>
            </a:ln>
          </a:endParaRPr>
        </a:p>
      </xdr:txBody>
    </xdr:sp>
    <xdr:clientData/>
  </xdr:twoCellAnchor>
  <xdr:twoCellAnchor>
    <xdr:from>
      <xdr:col>8</xdr:col>
      <xdr:colOff>99390</xdr:colOff>
      <xdr:row>80</xdr:row>
      <xdr:rowOff>45555</xdr:rowOff>
    </xdr:from>
    <xdr:to>
      <xdr:col>12</xdr:col>
      <xdr:colOff>41411</xdr:colOff>
      <xdr:row>83</xdr:row>
      <xdr:rowOff>128380</xdr:rowOff>
    </xdr:to>
    <xdr:sp macro="" textlink="">
      <xdr:nvSpPr>
        <xdr:cNvPr id="15" name="Oval 14">
          <a:extLst>
            <a:ext uri="{FF2B5EF4-FFF2-40B4-BE49-F238E27FC236}">
              <a16:creationId xmlns:a16="http://schemas.microsoft.com/office/drawing/2014/main" id="{42C58D80-F372-40FC-8315-A9B2BAE505D8}"/>
            </a:ext>
          </a:extLst>
        </xdr:cNvPr>
        <xdr:cNvSpPr/>
      </xdr:nvSpPr>
      <xdr:spPr>
        <a:xfrm>
          <a:off x="1557129" y="11086272"/>
          <a:ext cx="670891" cy="670891"/>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4</a:t>
          </a:r>
          <a:endParaRPr lang="en-US" sz="1100" b="1">
            <a:ln w="12700">
              <a:solidFill>
                <a:schemeClr val="tx1"/>
              </a:solidFill>
            </a:ln>
          </a:endParaRPr>
        </a:p>
      </xdr:txBody>
    </xdr:sp>
    <xdr:clientData/>
  </xdr:twoCellAnchor>
  <xdr:twoCellAnchor>
    <xdr:from>
      <xdr:col>20</xdr:col>
      <xdr:colOff>16566</xdr:colOff>
      <xdr:row>101</xdr:row>
      <xdr:rowOff>99391</xdr:rowOff>
    </xdr:from>
    <xdr:to>
      <xdr:col>23</xdr:col>
      <xdr:colOff>140805</xdr:colOff>
      <xdr:row>105</xdr:row>
      <xdr:rowOff>0</xdr:rowOff>
    </xdr:to>
    <xdr:sp macro="" textlink="">
      <xdr:nvSpPr>
        <xdr:cNvPr id="16" name="Oval 15">
          <a:extLst>
            <a:ext uri="{FF2B5EF4-FFF2-40B4-BE49-F238E27FC236}">
              <a16:creationId xmlns:a16="http://schemas.microsoft.com/office/drawing/2014/main" id="{7611F82D-B3B5-45A5-A4AA-C65D83995528}"/>
            </a:ext>
          </a:extLst>
        </xdr:cNvPr>
        <xdr:cNvSpPr/>
      </xdr:nvSpPr>
      <xdr:spPr>
        <a:xfrm>
          <a:off x="375154" y="13882626"/>
          <a:ext cx="662122" cy="685021"/>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A</a:t>
          </a:r>
          <a:endParaRPr lang="en-US" sz="1100" b="1">
            <a:ln w="12700">
              <a:solidFill>
                <a:schemeClr val="tx1"/>
              </a:solidFill>
            </a:ln>
          </a:endParaRPr>
        </a:p>
      </xdr:txBody>
    </xdr:sp>
    <xdr:clientData/>
  </xdr:twoCellAnchor>
  <xdr:twoCellAnchor>
    <xdr:from>
      <xdr:col>28</xdr:col>
      <xdr:colOff>24848</xdr:colOff>
      <xdr:row>101</xdr:row>
      <xdr:rowOff>99391</xdr:rowOff>
    </xdr:from>
    <xdr:to>
      <xdr:col>31</xdr:col>
      <xdr:colOff>149087</xdr:colOff>
      <xdr:row>105</xdr:row>
      <xdr:rowOff>0</xdr:rowOff>
    </xdr:to>
    <xdr:sp macro="" textlink="">
      <xdr:nvSpPr>
        <xdr:cNvPr id="17" name="Oval 16">
          <a:extLst>
            <a:ext uri="{FF2B5EF4-FFF2-40B4-BE49-F238E27FC236}">
              <a16:creationId xmlns:a16="http://schemas.microsoft.com/office/drawing/2014/main" id="{D6104D24-698E-4793-91C8-86B04653312E}"/>
            </a:ext>
          </a:extLst>
        </xdr:cNvPr>
        <xdr:cNvSpPr/>
      </xdr:nvSpPr>
      <xdr:spPr>
        <a:xfrm>
          <a:off x="1817789" y="13882626"/>
          <a:ext cx="662122" cy="685021"/>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B</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r>
            <a:rPr lang="en-US" sz="1100" b="0" i="0" u="none" strike="noStrike">
              <a:solidFill>
                <a:schemeClr val="lt1"/>
              </a:solidFill>
              <a:effectLst/>
              <a:latin typeface="+mn-lt"/>
              <a:ea typeface="+mn-ea"/>
              <a:cs typeface="+mn-cs"/>
            </a:rPr>
            <a:t> </a:t>
          </a:r>
          <a:r>
            <a:rPr lang="en-US"/>
            <a:t> </a:t>
          </a:r>
          <a:endParaRPr lang="en-US" sz="1100" b="1">
            <a:ln w="12700">
              <a:solidFill>
                <a:schemeClr val="tx1"/>
              </a:solidFill>
            </a:ln>
          </a:endParaRPr>
        </a:p>
      </xdr:txBody>
    </xdr:sp>
    <xdr:clientData/>
  </xdr:twoCellAnchor>
  <xdr:twoCellAnchor>
    <xdr:from>
      <xdr:col>4</xdr:col>
      <xdr:colOff>62365</xdr:colOff>
      <xdr:row>101</xdr:row>
      <xdr:rowOff>45555</xdr:rowOff>
    </xdr:from>
    <xdr:to>
      <xdr:col>8</xdr:col>
      <xdr:colOff>4386</xdr:colOff>
      <xdr:row>104</xdr:row>
      <xdr:rowOff>128380</xdr:rowOff>
    </xdr:to>
    <xdr:sp macro="" textlink="">
      <xdr:nvSpPr>
        <xdr:cNvPr id="18" name="Oval 17">
          <a:extLst>
            <a:ext uri="{FF2B5EF4-FFF2-40B4-BE49-F238E27FC236}">
              <a16:creationId xmlns:a16="http://schemas.microsoft.com/office/drawing/2014/main" id="{1035152C-46D7-4581-8A28-7924B054FAF9}"/>
            </a:ext>
          </a:extLst>
        </xdr:cNvPr>
        <xdr:cNvSpPr/>
      </xdr:nvSpPr>
      <xdr:spPr>
        <a:xfrm>
          <a:off x="779541" y="18692143"/>
          <a:ext cx="659198" cy="654325"/>
        </a:xfrm>
        <a:prstGeom prst="ellipse">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A</a:t>
          </a:r>
          <a:endParaRPr lang="en-US" sz="1100" b="1">
            <a:ln w="12700">
              <a:solidFill>
                <a:schemeClr val="tx1"/>
              </a:solidFill>
            </a:ln>
          </a:endParaRPr>
        </a:p>
      </xdr:txBody>
    </xdr:sp>
    <xdr:clientData/>
  </xdr:twoCellAnchor>
  <xdr:twoCellAnchor>
    <xdr:from>
      <xdr:col>7</xdr:col>
      <xdr:colOff>177830</xdr:colOff>
      <xdr:row>101</xdr:row>
      <xdr:rowOff>45555</xdr:rowOff>
    </xdr:from>
    <xdr:to>
      <xdr:col>11</xdr:col>
      <xdr:colOff>119851</xdr:colOff>
      <xdr:row>104</xdr:row>
      <xdr:rowOff>128380</xdr:rowOff>
    </xdr:to>
    <xdr:sp macro="" textlink="">
      <xdr:nvSpPr>
        <xdr:cNvPr id="19" name="Oval 18">
          <a:extLst>
            <a:ext uri="{FF2B5EF4-FFF2-40B4-BE49-F238E27FC236}">
              <a16:creationId xmlns:a16="http://schemas.microsoft.com/office/drawing/2014/main" id="{0A5AE633-9CDE-4810-95A5-8AE1E32A62F4}"/>
            </a:ext>
          </a:extLst>
        </xdr:cNvPr>
        <xdr:cNvSpPr/>
      </xdr:nvSpPr>
      <xdr:spPr>
        <a:xfrm>
          <a:off x="1432889" y="18692143"/>
          <a:ext cx="659197" cy="654325"/>
        </a:xfrm>
        <a:prstGeom prst="ellipse">
          <a:avLst/>
        </a:prstGeom>
        <a:solidFill>
          <a:schemeClr val="accent6"/>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b="1">
              <a:ln w="12700">
                <a:solidFill>
                  <a:schemeClr val="tx1"/>
                </a:solidFill>
              </a:ln>
            </a:rPr>
            <a:t>B</a:t>
          </a:r>
          <a:endParaRPr lang="en-US" sz="1100" b="1">
            <a:ln w="12700">
              <a:solidFill>
                <a:schemeClr val="tx1"/>
              </a:solidFill>
            </a:ln>
          </a:endParaRPr>
        </a:p>
      </xdr:txBody>
    </xdr:sp>
    <xdr:clientData/>
  </xdr:twoCellAnchor>
  <xdr:twoCellAnchor editAs="oneCell">
    <xdr:from>
      <xdr:col>1</xdr:col>
      <xdr:colOff>16851</xdr:colOff>
      <xdr:row>157</xdr:row>
      <xdr:rowOff>14656</xdr:rowOff>
    </xdr:from>
    <xdr:to>
      <xdr:col>16</xdr:col>
      <xdr:colOff>12455</xdr:colOff>
      <xdr:row>165</xdr:row>
      <xdr:rowOff>22029</xdr:rowOff>
    </xdr:to>
    <xdr:pic>
      <xdr:nvPicPr>
        <xdr:cNvPr id="20" name="Picture 19">
          <a:extLst>
            <a:ext uri="{FF2B5EF4-FFF2-40B4-BE49-F238E27FC236}">
              <a16:creationId xmlns:a16="http://schemas.microsoft.com/office/drawing/2014/main" id="{E83502FD-839E-4F99-B222-235F2E1F9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826" y="29694556"/>
          <a:ext cx="2710229" cy="153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174794</xdr:colOff>
      <xdr:row>157</xdr:row>
      <xdr:rowOff>17319</xdr:rowOff>
    </xdr:from>
    <xdr:to>
      <xdr:col>33</xdr:col>
      <xdr:colOff>535</xdr:colOff>
      <xdr:row>165</xdr:row>
      <xdr:rowOff>15378</xdr:rowOff>
    </xdr:to>
    <xdr:pic>
      <xdr:nvPicPr>
        <xdr:cNvPr id="21" name="Picture 20">
          <a:extLst>
            <a:ext uri="{FF2B5EF4-FFF2-40B4-BE49-F238E27FC236}">
              <a16:creationId xmlns:a16="http://schemas.microsoft.com/office/drawing/2014/main" id="{506B63B0-9379-4493-914C-F9C618D594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2490" y="29586232"/>
          <a:ext cx="2732184" cy="1522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3</xdr:row>
      <xdr:rowOff>0</xdr:rowOff>
    </xdr:from>
    <xdr:to>
      <xdr:col>15</xdr:col>
      <xdr:colOff>523386</xdr:colOff>
      <xdr:row>11</xdr:row>
      <xdr:rowOff>56952</xdr:rowOff>
    </xdr:to>
    <xdr:pic>
      <xdr:nvPicPr>
        <xdr:cNvPr id="2" name="Picture 1">
          <a:extLst>
            <a:ext uri="{FF2B5EF4-FFF2-40B4-BE49-F238E27FC236}">
              <a16:creationId xmlns:a16="http://schemas.microsoft.com/office/drawing/2014/main" id="{8E039059-267E-4DEE-A19B-710F50245524}"/>
            </a:ext>
          </a:extLst>
        </xdr:cNvPr>
        <xdr:cNvPicPr>
          <a:picLocks noChangeAspect="1"/>
        </xdr:cNvPicPr>
      </xdr:nvPicPr>
      <xdr:blipFill>
        <a:blip xmlns:r="http://schemas.openxmlformats.org/officeDocument/2006/relationships" r:embed="rId1"/>
        <a:stretch>
          <a:fillRect/>
        </a:stretch>
      </xdr:blipFill>
      <xdr:spPr>
        <a:xfrm>
          <a:off x="4876800" y="1714500"/>
          <a:ext cx="3914286" cy="15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137"/>
  <sheetViews>
    <sheetView tabSelected="1" showWhiteSpace="0" view="pageLayout" zoomScale="85" zoomScaleNormal="100" zoomScalePageLayoutView="85" workbookViewId="0">
      <selection activeCell="S5" sqref="S5"/>
    </sheetView>
  </sheetViews>
  <sheetFormatPr defaultColWidth="9.140625" defaultRowHeight="15" x14ac:dyDescent="0.25"/>
  <cols>
    <col min="1" max="38" width="2.5703125" customWidth="1"/>
    <col min="39" max="39" width="5.28515625" customWidth="1"/>
    <col min="40" max="40" width="4.140625" customWidth="1"/>
    <col min="41" max="41" width="7.85546875" customWidth="1"/>
    <col min="42" max="42" width="12" customWidth="1"/>
    <col min="43" max="68" width="2.5703125" customWidth="1"/>
  </cols>
  <sheetData>
    <row r="1" spans="1:62" x14ac:dyDescent="0.25">
      <c r="A1" s="4" t="str">
        <f>CONCATENATE(AJ1,"). ",VLOOKUP(AJ1,QUESTS,2))</f>
        <v>1). The product of an object's mass and it's velocity.</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6"/>
      <c r="AJ1" s="4">
        <v>1</v>
      </c>
      <c r="AK1" s="5">
        <v>0</v>
      </c>
      <c r="AL1" s="5">
        <v>0</v>
      </c>
      <c r="AM1" s="5" t="s">
        <v>27</v>
      </c>
      <c r="AN1" s="5" t="s">
        <v>29</v>
      </c>
      <c r="AO1" s="5" t="s">
        <v>1</v>
      </c>
      <c r="AP1" s="5"/>
      <c r="AQ1" s="113" t="s">
        <v>159</v>
      </c>
      <c r="AR1" s="113"/>
      <c r="AS1" s="113"/>
      <c r="AT1" s="113"/>
      <c r="AU1" s="113"/>
      <c r="AV1" s="113"/>
      <c r="AW1" s="113"/>
      <c r="AX1" s="113"/>
      <c r="AY1" s="113"/>
      <c r="AZ1" s="113"/>
      <c r="BA1" s="113"/>
      <c r="BB1" s="113"/>
      <c r="BC1" s="113"/>
      <c r="BD1" s="113"/>
      <c r="BE1" s="113"/>
      <c r="BF1" s="113"/>
      <c r="BG1" s="113"/>
      <c r="BH1" s="113"/>
      <c r="BI1" s="113"/>
      <c r="BJ1" s="114"/>
    </row>
    <row r="2" spans="1:62" x14ac:dyDescent="0.25">
      <c r="A2" s="7"/>
      <c r="B2" s="3" t="str">
        <f ca="1">CONCATENATE(AK2,"). ",VLOOKUP(AJ2,INDIRECT(AO2),VLOOKUP(AN2,INDIRECT(AM2),AL2+1)+2))</f>
        <v>1). Elastic collision</v>
      </c>
      <c r="C2" s="3"/>
      <c r="D2" s="3"/>
      <c r="E2" s="3"/>
      <c r="F2" s="3"/>
      <c r="G2" s="3"/>
      <c r="H2" s="3"/>
      <c r="I2" s="3"/>
      <c r="J2" s="3"/>
      <c r="K2" s="3"/>
      <c r="L2" s="3"/>
      <c r="M2" s="3"/>
      <c r="N2" s="3"/>
      <c r="O2" s="3"/>
      <c r="P2" s="24"/>
      <c r="Q2" s="24"/>
      <c r="R2" s="24"/>
      <c r="S2" s="24"/>
      <c r="T2" s="24"/>
      <c r="U2" s="24"/>
      <c r="V2" s="24"/>
      <c r="W2" s="24"/>
      <c r="X2" s="24"/>
      <c r="Y2" s="9" t="s">
        <v>0</v>
      </c>
      <c r="Z2" s="24"/>
      <c r="AA2" s="24"/>
      <c r="AB2" s="24"/>
      <c r="AC2" s="24"/>
      <c r="AD2" s="24"/>
      <c r="AE2" s="24"/>
      <c r="AF2" s="24"/>
      <c r="AG2" s="24"/>
      <c r="AH2" s="24"/>
      <c r="AI2" s="8"/>
      <c r="AJ2" s="7">
        <f>AJ1</f>
        <v>1</v>
      </c>
      <c r="AK2" s="3">
        <f>AK1+1</f>
        <v>1</v>
      </c>
      <c r="AL2" s="3">
        <f t="shared" ref="AL2" si="0">AL1+1</f>
        <v>1</v>
      </c>
      <c r="AM2" s="3" t="s">
        <v>27</v>
      </c>
      <c r="AN2" s="10">
        <f ca="1">RANDBETWEEN(1,INDIRECT(AN1))</f>
        <v>656</v>
      </c>
      <c r="AO2" s="3" t="str">
        <f>AO1</f>
        <v>QUESTS</v>
      </c>
      <c r="AP2" s="3" t="str">
        <f ca="1">IF(VLOOKUP(AN2,INDIRECT(AM2),1+AL2)=1,CONCATENATE("&lt;---ANS  ",AK2),"")</f>
        <v/>
      </c>
      <c r="AQ2" s="3">
        <v>1</v>
      </c>
      <c r="AR2" s="3" t="s">
        <v>86</v>
      </c>
      <c r="AS2" s="3" t="s">
        <v>157</v>
      </c>
      <c r="AT2" s="3"/>
      <c r="AU2" s="3"/>
      <c r="AV2" s="3"/>
      <c r="AW2" s="3"/>
      <c r="AX2" s="3"/>
      <c r="AY2" s="3"/>
      <c r="AZ2" s="3"/>
      <c r="BA2" s="3"/>
      <c r="BB2" s="3"/>
      <c r="BC2" s="3"/>
      <c r="BD2" s="3"/>
      <c r="BE2" s="3"/>
      <c r="BF2" s="3"/>
      <c r="BG2" s="3"/>
      <c r="BH2" s="3"/>
      <c r="BI2" s="3"/>
      <c r="BJ2" s="8"/>
    </row>
    <row r="3" spans="1:62" x14ac:dyDescent="0.25">
      <c r="A3" s="7"/>
      <c r="B3" s="3" t="str">
        <f ca="1">CONCATENATE(AK3,"). ",VLOOKUP(AJ3,INDIRECT(AO3),VLOOKUP(AN3,INDIRECT(AM3),AL3+1)+2))</f>
        <v>2). Impulse</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110" t="str">
        <f ca="1">SERIALNO</f>
        <v>656_75_387_333_237_24__5_5_0_-1.5_15_5_1.4_-1.2_2_0.0049_1.4_0.27_77_1300_1970_13_4_0.46_17_0.016_489_2_1528_2231_12.069_30</v>
      </c>
      <c r="AJ3" s="7">
        <f t="shared" ref="AJ3:AJ7" si="1">AJ2</f>
        <v>1</v>
      </c>
      <c r="AK3" s="3">
        <f t="shared" ref="AK3:AK7" si="2">AK2+1</f>
        <v>2</v>
      </c>
      <c r="AL3" s="3">
        <f t="shared" ref="AL3:AL7" si="3">AL2+1</f>
        <v>2</v>
      </c>
      <c r="AM3" s="3" t="str">
        <f t="shared" ref="AM3:AO6" si="4">AM2</f>
        <v>T6CP</v>
      </c>
      <c r="AN3" s="3">
        <f ca="1">AN2</f>
        <v>656</v>
      </c>
      <c r="AO3" s="3" t="str">
        <f t="shared" si="4"/>
        <v>QUESTS</v>
      </c>
      <c r="AP3" s="3" t="str">
        <f ca="1">IF(VLOOKUP(AN3,INDIRECT(AM3),1+AL3)=1,CONCATENATE("&lt;---ANS  ",AK3),"")</f>
        <v/>
      </c>
      <c r="AQ3" s="3">
        <v>1</v>
      </c>
      <c r="AR3" s="3" t="s">
        <v>87</v>
      </c>
      <c r="AS3" s="3" t="str">
        <f ca="1">_xlfn.CONCAT("BEFORE Ball 1 momentum = ",ROUND(W$54*Z$54,2)," kg m/s")</f>
        <v>BEFORE Ball 1 momentum = 0 kg m/s</v>
      </c>
      <c r="AT3" s="3"/>
      <c r="AU3" s="3"/>
      <c r="AV3" s="3"/>
      <c r="AW3" s="3"/>
      <c r="AX3" s="3"/>
      <c r="AY3" s="3"/>
      <c r="AZ3" s="24"/>
      <c r="BA3" s="24"/>
      <c r="BB3" s="3"/>
      <c r="BC3" s="3"/>
      <c r="BD3" s="3"/>
      <c r="BE3" s="3"/>
      <c r="BF3" s="3"/>
      <c r="BG3" s="3"/>
      <c r="BH3" s="3"/>
      <c r="BI3" s="3"/>
      <c r="BJ3" s="110" t="str">
        <f ca="1">SERIALNO</f>
        <v>656_75_387_333_237_24__5_5_0_-1.5_15_5_1.4_-1.2_2_0.0049_1.4_0.27_77_1300_1970_13_4_0.46_17_0.016_489_2_1528_2231_12.069_30</v>
      </c>
    </row>
    <row r="4" spans="1:62" x14ac:dyDescent="0.25">
      <c r="A4" s="7"/>
      <c r="B4" s="3" t="str">
        <f ca="1">CONCATENATE(AK4,"). ",VLOOKUP(AJ4,INDIRECT(AO4),VLOOKUP(AN4,INDIRECT(AM4),AL4+1)+2))</f>
        <v>3). Conservation of energy</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10"/>
      <c r="AJ4" s="7">
        <f t="shared" si="1"/>
        <v>1</v>
      </c>
      <c r="AK4" s="3">
        <f t="shared" si="2"/>
        <v>3</v>
      </c>
      <c r="AL4" s="3">
        <f t="shared" si="3"/>
        <v>3</v>
      </c>
      <c r="AM4" s="3" t="str">
        <f t="shared" si="4"/>
        <v>T6CP</v>
      </c>
      <c r="AN4" s="3">
        <f ca="1">AN3</f>
        <v>656</v>
      </c>
      <c r="AO4" s="3" t="str">
        <f t="shared" si="4"/>
        <v>QUESTS</v>
      </c>
      <c r="AP4" s="3" t="str">
        <f ca="1">IF(VLOOKUP(AN4,INDIRECT(AM4),1+AL4)=1,CONCATENATE("&lt;---ANS  ",AK4),"")</f>
        <v/>
      </c>
      <c r="AQ4" s="3"/>
      <c r="AR4" s="3"/>
      <c r="AS4" s="3" t="str">
        <f ca="1">_xlfn.CONCAT("BEFORE Ball 2 momentum = ",ROUND(W55*Z55,2)," kg m/s")</f>
        <v>BEFORE Ball 2 momentum = -7.5 kg m/s</v>
      </c>
      <c r="AT4" s="3"/>
      <c r="AU4" s="3"/>
      <c r="AV4" s="3"/>
      <c r="AW4" s="3"/>
      <c r="AX4" s="3"/>
      <c r="AY4" s="3"/>
      <c r="AZ4" s="24"/>
      <c r="BA4" s="24"/>
      <c r="BB4" s="3"/>
      <c r="BC4" s="3"/>
      <c r="BD4" s="3"/>
      <c r="BE4" s="3"/>
      <c r="BF4" s="3"/>
      <c r="BG4" s="3"/>
      <c r="BH4" s="3"/>
      <c r="BI4" s="3"/>
      <c r="BJ4" s="110"/>
    </row>
    <row r="5" spans="1:62" x14ac:dyDescent="0.25">
      <c r="A5" s="7"/>
      <c r="B5" s="3" t="str">
        <f ca="1">CONCATENATE(AK5,"). ",VLOOKUP(AJ5,INDIRECT(AO5),VLOOKUP(AN5,INDIRECT(AM5),AL5+1)+2))</f>
        <v>4). Inelastic collision</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110"/>
      <c r="AJ5" s="7">
        <f t="shared" si="1"/>
        <v>1</v>
      </c>
      <c r="AK5" s="3">
        <f t="shared" si="2"/>
        <v>4</v>
      </c>
      <c r="AL5" s="3">
        <f t="shared" si="3"/>
        <v>4</v>
      </c>
      <c r="AM5" s="3" t="str">
        <f t="shared" si="4"/>
        <v>T6CP</v>
      </c>
      <c r="AN5" s="3">
        <f ca="1">AN4</f>
        <v>656</v>
      </c>
      <c r="AO5" s="3" t="str">
        <f t="shared" si="4"/>
        <v>QUESTS</v>
      </c>
      <c r="AP5" s="3" t="str">
        <f ca="1">IF(VLOOKUP(AN5,INDIRECT(AM5),1+AL5)=1,CONCATENATE("&lt;---ANS  ",AK5),"")</f>
        <v/>
      </c>
      <c r="AQ5" s="3"/>
      <c r="AR5" s="3"/>
      <c r="AS5" s="3" t="str">
        <f ca="1">_xlfn.CONCAT("AFTER Ball 1 momentum = ",ROUND(W61*Z61,2)," kg m/s")</f>
        <v>AFTER Ball 1 momentum = -7.5 kg m/s</v>
      </c>
      <c r="AT5" s="3"/>
      <c r="AU5" s="3"/>
      <c r="AV5" s="3"/>
      <c r="AW5" s="3"/>
      <c r="AX5" s="3"/>
      <c r="AY5" s="3"/>
      <c r="AZ5" s="3"/>
      <c r="BA5" s="3"/>
      <c r="BB5" s="3"/>
      <c r="BC5" s="3"/>
      <c r="BD5" s="3"/>
      <c r="BE5" s="3"/>
      <c r="BF5" s="3"/>
      <c r="BG5" s="3"/>
      <c r="BH5" s="3"/>
      <c r="BI5" s="3"/>
      <c r="BJ5" s="110"/>
    </row>
    <row r="6" spans="1:62" x14ac:dyDescent="0.25">
      <c r="A6" s="7"/>
      <c r="B6" s="3" t="str">
        <f ca="1">CONCATENATE(AK6,"). ",VLOOKUP(AJ6,INDIRECT(AO6),VLOOKUP(AN6,INDIRECT(AM6),AL6+1)+2))</f>
        <v>5). Conservation of momentum</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10"/>
      <c r="AJ6" s="7">
        <f t="shared" si="1"/>
        <v>1</v>
      </c>
      <c r="AK6" s="3">
        <f t="shared" si="2"/>
        <v>5</v>
      </c>
      <c r="AL6" s="3">
        <f t="shared" si="3"/>
        <v>5</v>
      </c>
      <c r="AM6" s="3" t="str">
        <f t="shared" si="4"/>
        <v>T6CP</v>
      </c>
      <c r="AN6" s="3">
        <f ca="1">AN5</f>
        <v>656</v>
      </c>
      <c r="AO6" s="3" t="str">
        <f t="shared" si="4"/>
        <v>QUESTS</v>
      </c>
      <c r="AP6" s="3" t="str">
        <f ca="1">IF(VLOOKUP(AN6,INDIRECT(AM6),1+AL6)=1,CONCATENATE("&lt;---ANS  ",AK6),"")</f>
        <v/>
      </c>
      <c r="AQ6" s="3"/>
      <c r="AR6" s="3"/>
      <c r="AS6" s="3" t="str">
        <f ca="1">_xlfn.CONCAT("AFTER Ball 2 momentum = ",ROUND(W54*Z54+W55*Z55-W61*Z61,2)," kg m/s")</f>
        <v>AFTER Ball 2 momentum = 0 kg m/s</v>
      </c>
      <c r="AT6" s="3"/>
      <c r="AU6" s="3"/>
      <c r="AV6" s="3"/>
      <c r="AW6" s="3"/>
      <c r="AX6" s="3"/>
      <c r="AY6" s="3"/>
      <c r="AZ6" s="3"/>
      <c r="BA6" s="3"/>
      <c r="BB6" s="3"/>
      <c r="BC6" s="3"/>
      <c r="BD6" s="3"/>
      <c r="BE6" s="3"/>
      <c r="BF6" s="3"/>
      <c r="BG6" s="3"/>
      <c r="BH6" s="3"/>
      <c r="BI6" s="3"/>
      <c r="BJ6" s="110"/>
    </row>
    <row r="7" spans="1:62" x14ac:dyDescent="0.25">
      <c r="A7" s="7"/>
      <c r="B7" s="3" t="str">
        <f ca="1">CONCATENATE(AK7,"). ",VLOOKUP(AJ7,INDIRECT(AO7),VLOOKUP(AN7,INDIRECT(AM7),AL7+1)+2))</f>
        <v>6). Momentum</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0"/>
      <c r="AJ7" s="7">
        <f t="shared" si="1"/>
        <v>1</v>
      </c>
      <c r="AK7" s="3">
        <f t="shared" si="2"/>
        <v>6</v>
      </c>
      <c r="AL7" s="3">
        <f t="shared" si="3"/>
        <v>6</v>
      </c>
      <c r="AM7" s="3" t="str">
        <f>AM4</f>
        <v>T6CP</v>
      </c>
      <c r="AN7" s="3">
        <f ca="1">AN4</f>
        <v>656</v>
      </c>
      <c r="AO7" s="3" t="str">
        <f>AO4</f>
        <v>QUESTS</v>
      </c>
      <c r="AP7" s="3" t="str">
        <f ca="1">IF(VLOOKUP(AN7,INDIRECT(AM7),1+AL7)=1,CONCATENATE("&lt;---ANS  ",AK7),"")</f>
        <v>&lt;---ANS  6</v>
      </c>
      <c r="AQ7" s="3">
        <v>1</v>
      </c>
      <c r="AR7" s="3" t="s">
        <v>89</v>
      </c>
      <c r="AS7" s="3" t="str">
        <f ca="1">_xlfn.CONCAT("AFTER Ball 2 velocity = ",ROUND((W54*Z54+W55*Z55-W61*Z61)/W62,2)," m/s")</f>
        <v>AFTER Ball 2 velocity = 0 m/s</v>
      </c>
      <c r="AT7" s="3"/>
      <c r="AU7" s="3"/>
      <c r="AV7" s="3"/>
      <c r="AW7" s="3"/>
      <c r="AX7" s="3"/>
      <c r="AY7" s="3"/>
      <c r="AZ7" s="3"/>
      <c r="BA7" s="3"/>
      <c r="BB7" s="3"/>
      <c r="BC7" s="3"/>
      <c r="BD7" s="3"/>
      <c r="BE7" s="3"/>
      <c r="BF7" s="3"/>
      <c r="BG7" s="3"/>
      <c r="BH7" s="3"/>
      <c r="BI7" s="3"/>
      <c r="BJ7" s="110"/>
    </row>
    <row r="8" spans="1:62" ht="14.25" customHeight="1" x14ac:dyDescent="0.25">
      <c r="A8" s="7"/>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10"/>
      <c r="AJ8" s="7"/>
      <c r="AK8" s="3"/>
      <c r="AL8" s="3"/>
      <c r="AM8" s="3"/>
      <c r="AN8" s="3"/>
      <c r="AO8" s="3"/>
      <c r="AP8" s="3"/>
      <c r="AQ8" s="3"/>
      <c r="AR8" s="3"/>
      <c r="AS8" s="3"/>
      <c r="AT8" s="3"/>
      <c r="AU8" s="3"/>
      <c r="AV8" s="3"/>
      <c r="AW8" s="3"/>
      <c r="AX8" s="3"/>
      <c r="AY8" s="3"/>
      <c r="AZ8" s="3"/>
      <c r="BA8" s="3"/>
      <c r="BB8" s="3"/>
      <c r="BC8" s="3"/>
      <c r="BD8" s="3"/>
      <c r="BE8" s="3"/>
      <c r="BF8" s="3"/>
      <c r="BG8" s="3"/>
      <c r="BH8" s="3"/>
      <c r="BI8" s="3"/>
      <c r="BJ8" s="110"/>
    </row>
    <row r="9" spans="1:62" x14ac:dyDescent="0.25">
      <c r="A9" s="7" t="str">
        <f>CONCATENATE(AJ9,"). ",VLOOKUP(AJ9,QUESTS,2))</f>
        <v>2). A collision in which kinetic energy is conserved. (bounce)</v>
      </c>
      <c r="B9" s="3"/>
      <c r="C9" s="3"/>
      <c r="D9" s="3"/>
      <c r="E9" s="3"/>
      <c r="F9" s="3"/>
      <c r="G9" s="3"/>
      <c r="H9" s="3"/>
      <c r="I9" s="3"/>
      <c r="J9" s="3"/>
      <c r="K9" s="3"/>
      <c r="L9" s="3"/>
      <c r="M9" s="3"/>
      <c r="N9" s="3"/>
      <c r="O9" s="3"/>
      <c r="P9" s="3"/>
      <c r="Q9" s="3"/>
      <c r="R9" s="3"/>
      <c r="S9" s="3"/>
      <c r="T9" s="3"/>
      <c r="U9" s="3"/>
      <c r="V9" s="3"/>
      <c r="W9" s="3"/>
      <c r="X9" s="3"/>
      <c r="Y9" s="9"/>
      <c r="Z9" s="3"/>
      <c r="AA9" s="3"/>
      <c r="AB9" s="3"/>
      <c r="AC9" s="3"/>
      <c r="AD9" s="3"/>
      <c r="AE9" s="3"/>
      <c r="AF9" s="3"/>
      <c r="AG9" s="3"/>
      <c r="AH9" s="3"/>
      <c r="AI9" s="110"/>
      <c r="AJ9" s="7">
        <v>2</v>
      </c>
      <c r="AK9" s="3">
        <v>0</v>
      </c>
      <c r="AL9" s="3">
        <v>0</v>
      </c>
      <c r="AM9" s="3" t="s">
        <v>27</v>
      </c>
      <c r="AN9" s="3" t="s">
        <v>29</v>
      </c>
      <c r="AO9" s="3" t="s">
        <v>1</v>
      </c>
      <c r="AP9" s="3"/>
      <c r="AQ9" s="26">
        <v>2</v>
      </c>
      <c r="AR9" s="3" t="s">
        <v>86</v>
      </c>
      <c r="AS9" s="3" t="s">
        <v>157</v>
      </c>
      <c r="AT9" s="3"/>
      <c r="AU9" s="3"/>
      <c r="AV9" s="3"/>
      <c r="AW9" s="3"/>
      <c r="AX9" s="3"/>
      <c r="AY9" s="3"/>
      <c r="AZ9" s="3"/>
      <c r="BA9" s="3"/>
      <c r="BB9" s="3"/>
      <c r="BC9" s="3"/>
      <c r="BD9" s="3"/>
      <c r="BE9" s="3"/>
      <c r="BF9" s="3"/>
      <c r="BG9" s="3"/>
      <c r="BH9" s="3"/>
      <c r="BI9" s="3"/>
      <c r="BJ9" s="110"/>
    </row>
    <row r="10" spans="1:62" x14ac:dyDescent="0.25">
      <c r="A10" s="7"/>
      <c r="B10" s="3" t="str">
        <f ca="1">CONCATENATE(AK10,"). ",VLOOKUP(AJ10,INDIRECT(AO10),VLOOKUP(AN10,INDIRECT(AM10),AL10+1)+2))</f>
        <v>1). Impulse</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110"/>
      <c r="AJ10" s="7">
        <f>AJ9</f>
        <v>2</v>
      </c>
      <c r="AK10" s="3">
        <f>AK9+1</f>
        <v>1</v>
      </c>
      <c r="AL10" s="3">
        <f t="shared" ref="AL10:AL15" si="5">AL9+1</f>
        <v>1</v>
      </c>
      <c r="AM10" s="3" t="s">
        <v>27</v>
      </c>
      <c r="AN10" s="10">
        <f ca="1">RANDBETWEEN(1,INDIRECT(AN9))</f>
        <v>75</v>
      </c>
      <c r="AO10" s="3" t="str">
        <f>AO9</f>
        <v>QUESTS</v>
      </c>
      <c r="AP10" s="3" t="str">
        <f ca="1">IF(VLOOKUP(AN10,INDIRECT(AM10),1+AL10)=1,CONCATENATE("&lt;---ANS  ",AK10),"")</f>
        <v/>
      </c>
      <c r="AQ10" s="26">
        <v>2</v>
      </c>
      <c r="AR10" s="3" t="s">
        <v>87</v>
      </c>
      <c r="AS10" s="3" t="str">
        <f ca="1">_xlfn.CONCAT("BEFORE Ball 3 momentum = ",ROUND(W76*Z76,2)," kg m/s")</f>
        <v>BEFORE Ball 3 momentum = 21 kg m/s</v>
      </c>
      <c r="AT10" s="3"/>
      <c r="AU10" s="3"/>
      <c r="AV10" s="3"/>
      <c r="AW10" s="3"/>
      <c r="AX10" s="3"/>
      <c r="AY10" s="3"/>
      <c r="AZ10" s="3"/>
      <c r="BA10" s="3"/>
      <c r="BB10" s="3"/>
      <c r="BC10" s="3"/>
      <c r="BD10" s="3"/>
      <c r="BE10" s="3"/>
      <c r="BF10" s="3"/>
      <c r="BG10" s="3"/>
      <c r="BH10" s="3"/>
      <c r="BI10" s="3"/>
      <c r="BJ10" s="110"/>
    </row>
    <row r="11" spans="1:62" x14ac:dyDescent="0.25">
      <c r="A11" s="7"/>
      <c r="B11" s="3" t="str">
        <f ca="1">CONCATENATE(AK11,"). ",VLOOKUP(AJ11,INDIRECT(AO11),VLOOKUP(AN11,INDIRECT(AM11),AL11+1)+2))</f>
        <v>2). Elastic collision</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110"/>
      <c r="AJ11" s="7">
        <f t="shared" ref="AJ11:AJ15" si="6">AJ10</f>
        <v>2</v>
      </c>
      <c r="AK11" s="3">
        <f t="shared" ref="AK11:AK15" si="7">AK10+1</f>
        <v>2</v>
      </c>
      <c r="AL11" s="3">
        <f t="shared" si="5"/>
        <v>2</v>
      </c>
      <c r="AM11" s="3" t="str">
        <f t="shared" ref="AM11:AO11" si="8">AM10</f>
        <v>T6CP</v>
      </c>
      <c r="AN11" s="3">
        <f ca="1">AN10</f>
        <v>75</v>
      </c>
      <c r="AO11" s="3" t="str">
        <f t="shared" si="8"/>
        <v>QUESTS</v>
      </c>
      <c r="AP11" s="3" t="str">
        <f ca="1">IF(VLOOKUP(AN11,INDIRECT(AM11),1+AL11)=1,CONCATENATE("&lt;---ANS  ",AK11),"")</f>
        <v>&lt;---ANS  2</v>
      </c>
      <c r="AQ11" s="3"/>
      <c r="AR11" s="3"/>
      <c r="AS11" s="3" t="str">
        <f ca="1">_xlfn.CONCAT("BEFORE Ball 4 momentum = ",ROUND(W77*Z77,2)," kg m/s")</f>
        <v>BEFORE Ball 4 momentum = -6 kg m/s</v>
      </c>
      <c r="AT11" s="3"/>
      <c r="AU11" s="3"/>
      <c r="AV11" s="3"/>
      <c r="AW11" s="3"/>
      <c r="AX11" s="3"/>
      <c r="AY11" s="3"/>
      <c r="AZ11" s="3"/>
      <c r="BA11" s="3"/>
      <c r="BB11" s="3"/>
      <c r="BC11" s="3"/>
      <c r="BD11" s="3"/>
      <c r="BE11" s="3"/>
      <c r="BF11" s="3"/>
      <c r="BG11" s="3"/>
      <c r="BH11" s="3"/>
      <c r="BI11" s="3"/>
      <c r="BJ11" s="110"/>
    </row>
    <row r="12" spans="1:62" x14ac:dyDescent="0.25">
      <c r="A12" s="7"/>
      <c r="B12" s="3" t="str">
        <f ca="1">CONCATENATE(AK12,"). ",VLOOKUP(AJ12,INDIRECT(AO12),VLOOKUP(AN12,INDIRECT(AM12),AL12+1)+2))</f>
        <v>3). Momentum</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110"/>
      <c r="AJ12" s="7">
        <f t="shared" si="6"/>
        <v>2</v>
      </c>
      <c r="AK12" s="3">
        <f t="shared" si="7"/>
        <v>3</v>
      </c>
      <c r="AL12" s="3">
        <f t="shared" si="5"/>
        <v>3</v>
      </c>
      <c r="AM12" s="3" t="str">
        <f t="shared" ref="AM12:AO12" si="9">AM11</f>
        <v>T6CP</v>
      </c>
      <c r="AN12" s="3">
        <f ca="1">AN11</f>
        <v>75</v>
      </c>
      <c r="AO12" s="3" t="str">
        <f t="shared" si="9"/>
        <v>QUESTS</v>
      </c>
      <c r="AP12" s="3" t="str">
        <f ca="1">IF(VLOOKUP(AN12,INDIRECT(AM12),1+AL12)=1,CONCATENATE("&lt;---ANS  ",AK12),"")</f>
        <v/>
      </c>
      <c r="AQ12" s="3"/>
      <c r="AR12" s="3"/>
      <c r="AS12" s="3" t="str">
        <f ca="1">_xlfn.CONCAT("AFTER Ball 3 momentum = ",ROUND(W83*Z83,2)," kg m/s")</f>
        <v>AFTER Ball 3 momentum = 1.5 kg m/s</v>
      </c>
      <c r="AT12" s="3"/>
      <c r="AU12" s="3"/>
      <c r="AV12" s="3"/>
      <c r="AW12" s="3"/>
      <c r="AX12" s="3"/>
      <c r="AY12" s="3"/>
      <c r="AZ12" s="3"/>
      <c r="BA12" s="3"/>
      <c r="BB12" s="3"/>
      <c r="BC12" s="3"/>
      <c r="BD12" s="3"/>
      <c r="BE12" s="3"/>
      <c r="BF12" s="3"/>
      <c r="BG12" s="3"/>
      <c r="BH12" s="3"/>
      <c r="BI12" s="3"/>
      <c r="BJ12" s="110"/>
    </row>
    <row r="13" spans="1:62" x14ac:dyDescent="0.25">
      <c r="A13" s="7"/>
      <c r="B13" s="3" t="str">
        <f ca="1">CONCATENATE(AK13,"). ",VLOOKUP(AJ13,INDIRECT(AO13),VLOOKUP(AN13,INDIRECT(AM13),AL13+1)+2))</f>
        <v>4). Conservation of momentum</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110"/>
      <c r="AJ13" s="7">
        <f t="shared" si="6"/>
        <v>2</v>
      </c>
      <c r="AK13" s="3">
        <f t="shared" si="7"/>
        <v>4</v>
      </c>
      <c r="AL13" s="3">
        <f t="shared" si="5"/>
        <v>4</v>
      </c>
      <c r="AM13" s="3" t="str">
        <f t="shared" ref="AM13:AO13" si="10">AM12</f>
        <v>T6CP</v>
      </c>
      <c r="AN13" s="3">
        <f ca="1">AN12</f>
        <v>75</v>
      </c>
      <c r="AO13" s="3" t="str">
        <f t="shared" si="10"/>
        <v>QUESTS</v>
      </c>
      <c r="AP13" s="3" t="str">
        <f ca="1">IF(VLOOKUP(AN13,INDIRECT(AM13),1+AL13)=1,CONCATENATE("&lt;---ANS  ",AK13),"")</f>
        <v/>
      </c>
      <c r="AQ13" s="3"/>
      <c r="AR13" s="3"/>
      <c r="AS13" s="3" t="str">
        <f ca="1">_xlfn.CONCAT("AFTER Ball 4 momentum = ",ROUND(W76*Z76+W77*Z77-W83*Z83,2)," kg m/s")</f>
        <v>AFTER Ball 4 momentum = 13.5 kg m/s</v>
      </c>
      <c r="AT13" s="3"/>
      <c r="AU13" s="3"/>
      <c r="AV13" s="3"/>
      <c r="AW13" s="3"/>
      <c r="AX13" s="3"/>
      <c r="AY13" s="3"/>
      <c r="AZ13" s="3"/>
      <c r="BA13" s="3"/>
      <c r="BB13" s="3"/>
      <c r="BC13" s="3"/>
      <c r="BD13" s="3"/>
      <c r="BE13" s="3"/>
      <c r="BF13" s="3"/>
      <c r="BG13" s="3"/>
      <c r="BH13" s="3"/>
      <c r="BI13" s="3"/>
      <c r="BJ13" s="110"/>
    </row>
    <row r="14" spans="1:62" x14ac:dyDescent="0.25">
      <c r="A14" s="7"/>
      <c r="B14" s="3" t="str">
        <f ca="1">CONCATENATE(AK14,"). ",VLOOKUP(AJ14,INDIRECT(AO14),VLOOKUP(AN14,INDIRECT(AM14),AL14+1)+2))</f>
        <v>5). Inelastic collision</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10"/>
      <c r="AJ14" s="7">
        <f t="shared" si="6"/>
        <v>2</v>
      </c>
      <c r="AK14" s="3">
        <f t="shared" si="7"/>
        <v>5</v>
      </c>
      <c r="AL14" s="3">
        <f t="shared" si="5"/>
        <v>5</v>
      </c>
      <c r="AM14" s="3" t="str">
        <f t="shared" ref="AM14:AO14" si="11">AM13</f>
        <v>T6CP</v>
      </c>
      <c r="AN14" s="3">
        <f ca="1">AN13</f>
        <v>75</v>
      </c>
      <c r="AO14" s="3" t="str">
        <f t="shared" si="11"/>
        <v>QUESTS</v>
      </c>
      <c r="AP14" s="3" t="str">
        <f ca="1">IF(VLOOKUP(AN14,INDIRECT(AM14),1+AL14)=1,CONCATENATE("&lt;---ANS  ",AK14),"")</f>
        <v/>
      </c>
      <c r="AQ14" s="26">
        <v>2</v>
      </c>
      <c r="AR14" s="3" t="s">
        <v>89</v>
      </c>
      <c r="AS14" s="3" t="str">
        <f ca="1">_xlfn.CONCAT("AFTER Ball 4 velocity = ",ROUND((W76*Z76+W77*Z77-W83*Z83)/W84,2)," m/s")</f>
        <v>AFTER Ball 4 velocity = 2.7 m/s</v>
      </c>
      <c r="AT14" s="3"/>
      <c r="AU14" s="3"/>
      <c r="AV14" s="3"/>
      <c r="AW14" s="3"/>
      <c r="AX14" s="3"/>
      <c r="AY14" s="3"/>
      <c r="AZ14" s="3"/>
      <c r="BA14" s="3"/>
      <c r="BB14" s="3"/>
      <c r="BC14" s="3"/>
      <c r="BD14" s="3"/>
      <c r="BE14" s="3"/>
      <c r="BF14" s="3"/>
      <c r="BG14" s="3"/>
      <c r="BH14" s="3"/>
      <c r="BI14" s="3"/>
      <c r="BJ14" s="110"/>
    </row>
    <row r="15" spans="1:62" x14ac:dyDescent="0.25">
      <c r="A15" s="7"/>
      <c r="B15" s="3" t="str">
        <f ca="1">CONCATENATE(AK15,"). ",VLOOKUP(AJ15,INDIRECT(AO15),VLOOKUP(AN15,INDIRECT(AM15),AL15+1)+2))</f>
        <v>6). Conservation of energy</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110"/>
      <c r="AJ15" s="7">
        <f t="shared" si="6"/>
        <v>2</v>
      </c>
      <c r="AK15" s="3">
        <f t="shared" si="7"/>
        <v>6</v>
      </c>
      <c r="AL15" s="3">
        <f t="shared" si="5"/>
        <v>6</v>
      </c>
      <c r="AM15" s="3" t="str">
        <f>AM12</f>
        <v>T6CP</v>
      </c>
      <c r="AN15" s="3">
        <f ca="1">AN12</f>
        <v>75</v>
      </c>
      <c r="AO15" s="3" t="str">
        <f>AO12</f>
        <v>QUESTS</v>
      </c>
      <c r="AP15" s="3" t="str">
        <f ca="1">IF(VLOOKUP(AN15,INDIRECT(AM15),1+AL15)=1,CONCATENATE("&lt;---ANS  ",AK15),"")</f>
        <v/>
      </c>
      <c r="AQ15" s="3"/>
      <c r="AR15" s="3"/>
      <c r="AS15" s="3"/>
      <c r="AT15" s="3"/>
      <c r="AU15" s="3"/>
      <c r="AV15" s="3"/>
      <c r="AW15" s="3"/>
      <c r="AX15" s="3"/>
      <c r="AY15" s="3"/>
      <c r="AZ15" s="3"/>
      <c r="BA15" s="3"/>
      <c r="BB15" s="3"/>
      <c r="BC15" s="3"/>
      <c r="BD15" s="3"/>
      <c r="BE15" s="3"/>
      <c r="BF15" s="3"/>
      <c r="BG15" s="3"/>
      <c r="BH15" s="3"/>
      <c r="BI15" s="3"/>
      <c r="BJ15" s="110"/>
    </row>
    <row r="16" spans="1:62" ht="14.25" customHeight="1" x14ac:dyDescent="0.25">
      <c r="A16" s="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110"/>
      <c r="AJ16" s="7"/>
      <c r="AK16" s="3"/>
      <c r="AL16" s="3"/>
      <c r="AM16" s="3"/>
      <c r="AN16" s="3"/>
      <c r="AO16" s="3"/>
      <c r="AP16" s="3"/>
      <c r="AQ16" s="3">
        <v>3</v>
      </c>
      <c r="AR16" s="3" t="s">
        <v>86</v>
      </c>
      <c r="AS16" s="3" t="str">
        <f ca="1">IF(l2p3rand=1,"AFTER (L) BEFORE (R)","BEFORE (L) AFTER (R)")</f>
        <v>BEFORE (L) AFTER (R)</v>
      </c>
      <c r="AT16" s="3"/>
      <c r="AU16" s="3"/>
      <c r="AV16" s="3"/>
      <c r="AW16" s="3"/>
      <c r="AX16" s="3"/>
      <c r="AY16" s="3"/>
      <c r="AZ16" s="3"/>
      <c r="BA16" s="3"/>
      <c r="BB16" s="3"/>
      <c r="BC16" s="3"/>
      <c r="BD16" s="3"/>
      <c r="BE16" s="3"/>
      <c r="BF16" s="3"/>
      <c r="BG16" s="3"/>
      <c r="BH16" s="3"/>
      <c r="BI16" s="3"/>
      <c r="BJ16" s="110"/>
    </row>
    <row r="17" spans="1:62" x14ac:dyDescent="0.25">
      <c r="A17" s="7" t="str">
        <f>CONCATENATE(AJ17,"). ",VLOOKUP(AJ17,QUESTS,2))</f>
        <v>3). In a closed system the total energy of objects remains constant.</v>
      </c>
      <c r="B17" s="3"/>
      <c r="C17" s="3"/>
      <c r="D17" s="3"/>
      <c r="E17" s="3"/>
      <c r="F17" s="3"/>
      <c r="G17" s="3"/>
      <c r="H17" s="3"/>
      <c r="I17" s="3"/>
      <c r="J17" s="3"/>
      <c r="K17" s="3"/>
      <c r="L17" s="3"/>
      <c r="M17" s="3"/>
      <c r="N17" s="3"/>
      <c r="O17" s="3"/>
      <c r="P17" s="3"/>
      <c r="Q17" s="3"/>
      <c r="R17" s="3"/>
      <c r="S17" s="3"/>
      <c r="T17" s="3"/>
      <c r="U17" s="3"/>
      <c r="V17" s="3"/>
      <c r="W17" s="3"/>
      <c r="X17" s="3"/>
      <c r="Y17" s="9"/>
      <c r="Z17" s="3"/>
      <c r="AA17" s="3"/>
      <c r="AB17" s="3"/>
      <c r="AC17" s="3"/>
      <c r="AD17" s="3"/>
      <c r="AE17" s="3"/>
      <c r="AF17" s="3"/>
      <c r="AG17" s="3"/>
      <c r="AH17" s="3"/>
      <c r="AI17" s="110"/>
      <c r="AJ17" s="7">
        <v>3</v>
      </c>
      <c r="AK17" s="3">
        <v>0</v>
      </c>
      <c r="AL17" s="3">
        <v>0</v>
      </c>
      <c r="AM17" s="3" t="s">
        <v>27</v>
      </c>
      <c r="AN17" s="3" t="s">
        <v>29</v>
      </c>
      <c r="AO17" s="3" t="s">
        <v>1</v>
      </c>
      <c r="AP17" s="3"/>
      <c r="AQ17" s="3">
        <v>3</v>
      </c>
      <c r="AR17" s="3" t="s">
        <v>87</v>
      </c>
      <c r="AS17" s="3" t="s">
        <v>157</v>
      </c>
      <c r="AT17" s="3"/>
      <c r="AU17" s="3"/>
      <c r="AV17" s="3"/>
      <c r="AW17" s="3"/>
      <c r="AX17" s="3"/>
      <c r="AY17" s="3"/>
      <c r="AZ17" s="3"/>
      <c r="BA17" s="3"/>
      <c r="BB17" s="3"/>
      <c r="BC17" s="3"/>
      <c r="BD17" s="3"/>
      <c r="BE17" s="3"/>
      <c r="BF17" s="3"/>
      <c r="BG17" s="3"/>
      <c r="BH17" s="3"/>
      <c r="BI17" s="3"/>
      <c r="BJ17" s="110"/>
    </row>
    <row r="18" spans="1:62" x14ac:dyDescent="0.25">
      <c r="A18" s="7"/>
      <c r="B18" s="3" t="str">
        <f ca="1">CONCATENATE(AK18,"). ",VLOOKUP(AJ18,INDIRECT(AO18),VLOOKUP(AN18,INDIRECT(AM18),AL18+1)+2))</f>
        <v>1). Inelastic collision</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110"/>
      <c r="AJ18" s="7">
        <f>AJ17</f>
        <v>3</v>
      </c>
      <c r="AK18" s="3">
        <f>AK17+1</f>
        <v>1</v>
      </c>
      <c r="AL18" s="3">
        <f t="shared" ref="AL18:AL23" si="12">AL17+1</f>
        <v>1</v>
      </c>
      <c r="AM18" s="3" t="s">
        <v>27</v>
      </c>
      <c r="AN18" s="10">
        <f ca="1">RANDBETWEEN(1,INDIRECT(AN17))</f>
        <v>387</v>
      </c>
      <c r="AO18" s="3" t="str">
        <f>AO17</f>
        <v>QUESTS</v>
      </c>
      <c r="AP18" s="3" t="str">
        <f ca="1">IF(VLOOKUP(AN18,INDIRECT(AM18),1+AL18)=1,CONCATENATE("&lt;---ANS  ",AK18),"")</f>
        <v/>
      </c>
      <c r="AQ18" s="3">
        <v>3</v>
      </c>
      <c r="AR18" s="3" t="s">
        <v>89</v>
      </c>
      <c r="AS18" s="3" t="str">
        <f ca="1">IF(l2p3rand=1,_xlfn.CONCAT("velocity of bullet = ",vbullet," m/s"),_xlfn.CONCAT("velocity of both = ",ROUND(vcarab,2)," m/s"))</f>
        <v>velocity of both = 5.17 m/s</v>
      </c>
      <c r="AT18" s="3"/>
      <c r="AU18" s="3"/>
      <c r="AV18" s="3"/>
      <c r="AW18" s="3"/>
      <c r="AX18" s="3"/>
      <c r="AY18" s="3"/>
      <c r="AZ18" s="3"/>
      <c r="BA18" s="3"/>
      <c r="BB18" s="3"/>
      <c r="BC18" s="3"/>
      <c r="BD18" s="3"/>
      <c r="BE18" s="3"/>
      <c r="BF18" s="3"/>
      <c r="BG18" s="3"/>
      <c r="BH18" s="3"/>
      <c r="BI18" s="3"/>
      <c r="BJ18" s="110"/>
    </row>
    <row r="19" spans="1:62" x14ac:dyDescent="0.25">
      <c r="A19" s="7"/>
      <c r="B19" s="3" t="str">
        <f ca="1">CONCATENATE(AK19,"). ",VLOOKUP(AJ19,INDIRECT(AO19),VLOOKUP(AN19,INDIRECT(AM19),AL19+1)+2))</f>
        <v>2). Conservation of energy</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110"/>
      <c r="AJ19" s="7">
        <f t="shared" ref="AJ19:AJ23" si="13">AJ18</f>
        <v>3</v>
      </c>
      <c r="AK19" s="3">
        <f t="shared" ref="AK19:AK23" si="14">AK18+1</f>
        <v>2</v>
      </c>
      <c r="AL19" s="3">
        <f t="shared" si="12"/>
        <v>2</v>
      </c>
      <c r="AM19" s="3" t="str">
        <f t="shared" ref="AM19:AO19" si="15">AM18</f>
        <v>T6CP</v>
      </c>
      <c r="AN19" s="3">
        <f ca="1">AN18</f>
        <v>387</v>
      </c>
      <c r="AO19" s="3" t="str">
        <f t="shared" si="15"/>
        <v>QUESTS</v>
      </c>
      <c r="AP19" s="3" t="str">
        <f ca="1">IF(VLOOKUP(AN19,INDIRECT(AM19),1+AL19)=1,CONCATENATE("&lt;---ANS  ",AK19),"")</f>
        <v>&lt;---ANS  2</v>
      </c>
      <c r="AQ19" s="3"/>
      <c r="AR19" s="3"/>
      <c r="AS19" s="3"/>
      <c r="AT19" s="3"/>
      <c r="AU19" s="3"/>
      <c r="AV19" s="3"/>
      <c r="AW19" s="3"/>
      <c r="AX19" s="3"/>
      <c r="AY19" s="3"/>
      <c r="AZ19" s="3"/>
      <c r="BA19" s="3"/>
      <c r="BB19" s="3"/>
      <c r="BC19" s="3"/>
      <c r="BD19" s="3"/>
      <c r="BE19" s="3"/>
      <c r="BF19" s="3"/>
      <c r="BG19" s="3"/>
      <c r="BH19" s="3"/>
      <c r="BI19" s="3"/>
      <c r="BJ19" s="110"/>
    </row>
    <row r="20" spans="1:62" x14ac:dyDescent="0.25">
      <c r="A20" s="7"/>
      <c r="B20" s="3" t="str">
        <f ca="1">CONCATENATE(AK20,"). ",VLOOKUP(AJ20,INDIRECT(AO20),VLOOKUP(AN20,INDIRECT(AM20),AL20+1)+2))</f>
        <v>3). Impulse</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110"/>
      <c r="AJ20" s="7">
        <f t="shared" si="13"/>
        <v>3</v>
      </c>
      <c r="AK20" s="3">
        <f t="shared" si="14"/>
        <v>3</v>
      </c>
      <c r="AL20" s="3">
        <f t="shared" si="12"/>
        <v>3</v>
      </c>
      <c r="AM20" s="3" t="str">
        <f t="shared" ref="AM20:AO20" si="16">AM19</f>
        <v>T6CP</v>
      </c>
      <c r="AN20" s="3">
        <f ca="1">AN19</f>
        <v>387</v>
      </c>
      <c r="AO20" s="3" t="str">
        <f t="shared" si="16"/>
        <v>QUESTS</v>
      </c>
      <c r="AP20" s="3" t="str">
        <f ca="1">IF(VLOOKUP(AN20,INDIRECT(AM20),1+AL20)=1,CONCATENATE("&lt;---ANS  ",AK20),"")</f>
        <v/>
      </c>
      <c r="AQ20" s="24">
        <v>4</v>
      </c>
      <c r="AR20" s="24"/>
      <c r="AS20" s="3" t="str">
        <f ca="1">_xlfn.CONCAT("best parachute had time = ",MAX(Y119:AG122))</f>
        <v>best parachute had time = 12.79</v>
      </c>
      <c r="AT20" s="3"/>
      <c r="AU20" s="3"/>
      <c r="AV20" s="3"/>
      <c r="AW20" s="3"/>
      <c r="AX20" s="3"/>
      <c r="AY20" s="3"/>
      <c r="AZ20" s="3"/>
      <c r="BA20" s="3"/>
      <c r="BB20" s="3"/>
      <c r="BC20" s="3"/>
      <c r="BD20" s="3"/>
      <c r="BE20" s="3"/>
      <c r="BF20" s="3"/>
      <c r="BG20" s="3"/>
      <c r="BH20" s="3"/>
      <c r="BI20" s="3"/>
      <c r="BJ20" s="110"/>
    </row>
    <row r="21" spans="1:62" x14ac:dyDescent="0.25">
      <c r="A21" s="7"/>
      <c r="B21" s="3" t="str">
        <f ca="1">CONCATENATE(AK21,"). ",VLOOKUP(AJ21,INDIRECT(AO21),VLOOKUP(AN21,INDIRECT(AM21),AL21+1)+2))</f>
        <v>4). Momentum</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10"/>
      <c r="AJ21" s="7">
        <f t="shared" si="13"/>
        <v>3</v>
      </c>
      <c r="AK21" s="3">
        <f t="shared" si="14"/>
        <v>4</v>
      </c>
      <c r="AL21" s="3">
        <f t="shared" si="12"/>
        <v>4</v>
      </c>
      <c r="AM21" s="3" t="str">
        <f t="shared" ref="AM21:AO21" si="17">AM20</f>
        <v>T6CP</v>
      </c>
      <c r="AN21" s="3">
        <f ca="1">AN20</f>
        <v>387</v>
      </c>
      <c r="AO21" s="3" t="str">
        <f t="shared" si="17"/>
        <v>QUESTS</v>
      </c>
      <c r="AP21" s="3" t="str">
        <f ca="1">IF(VLOOKUP(AN21,INDIRECT(AM21),1+AL21)=1,CONCATENATE("&lt;---ANS  ",AK21),"")</f>
        <v/>
      </c>
      <c r="AQ21" s="3"/>
      <c r="AR21" s="3"/>
      <c r="AS21" s="52" t="s">
        <v>158</v>
      </c>
      <c r="AT21" s="52"/>
      <c r="AU21" s="52"/>
      <c r="AV21" s="52"/>
      <c r="AW21" s="52"/>
      <c r="AX21" s="52"/>
      <c r="AY21" s="52"/>
      <c r="AZ21" s="52"/>
      <c r="BA21" s="52"/>
      <c r="BB21" s="52"/>
      <c r="BC21" s="52"/>
      <c r="BD21" s="52"/>
      <c r="BE21" s="52"/>
      <c r="BF21" s="52"/>
      <c r="BG21" s="52"/>
      <c r="BH21" s="52"/>
      <c r="BI21" s="3"/>
      <c r="BJ21" s="110"/>
    </row>
    <row r="22" spans="1:62" x14ac:dyDescent="0.25">
      <c r="A22" s="7"/>
      <c r="B22" s="3" t="str">
        <f ca="1">CONCATENATE(AK22,"). ",VLOOKUP(AJ22,INDIRECT(AO22),VLOOKUP(AN22,INDIRECT(AM22),AL22+1)+2))</f>
        <v>5). Conservation of momentum</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110"/>
      <c r="AJ22" s="7">
        <f t="shared" si="13"/>
        <v>3</v>
      </c>
      <c r="AK22" s="3">
        <f t="shared" si="14"/>
        <v>5</v>
      </c>
      <c r="AL22" s="3">
        <f t="shared" si="12"/>
        <v>5</v>
      </c>
      <c r="AM22" s="3" t="str">
        <f t="shared" ref="AM22:AO22" si="18">AM21</f>
        <v>T6CP</v>
      </c>
      <c r="AN22" s="3">
        <f ca="1">AN21</f>
        <v>387</v>
      </c>
      <c r="AO22" s="3" t="str">
        <f t="shared" si="18"/>
        <v>QUESTS</v>
      </c>
      <c r="AP22" s="3" t="str">
        <f ca="1">IF(VLOOKUP(AN22,INDIRECT(AM22),1+AL22)=1,CONCATENATE("&lt;---ANS  ",AK22),"")</f>
        <v/>
      </c>
      <c r="AQ22" s="3"/>
      <c r="AR22" s="3"/>
      <c r="AS22" s="52"/>
      <c r="AT22" s="52"/>
      <c r="AU22" s="52"/>
      <c r="AV22" s="52"/>
      <c r="AW22" s="52"/>
      <c r="AX22" s="52"/>
      <c r="AY22" s="52"/>
      <c r="AZ22" s="52"/>
      <c r="BA22" s="52"/>
      <c r="BB22" s="52"/>
      <c r="BC22" s="52"/>
      <c r="BD22" s="52"/>
      <c r="BE22" s="52"/>
      <c r="BF22" s="52"/>
      <c r="BG22" s="52"/>
      <c r="BH22" s="52"/>
      <c r="BI22" s="3"/>
      <c r="BJ22" s="110"/>
    </row>
    <row r="23" spans="1:62" x14ac:dyDescent="0.25">
      <c r="A23" s="7"/>
      <c r="B23" s="3" t="str">
        <f ca="1">CONCATENATE(AK23,"). ",VLOOKUP(AJ23,INDIRECT(AO23),VLOOKUP(AN23,INDIRECT(AM23),AL23+1)+2))</f>
        <v>6). Elastic collision</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110"/>
      <c r="AJ23" s="7">
        <f t="shared" si="13"/>
        <v>3</v>
      </c>
      <c r="AK23" s="3">
        <f t="shared" si="14"/>
        <v>6</v>
      </c>
      <c r="AL23" s="3">
        <f t="shared" si="12"/>
        <v>6</v>
      </c>
      <c r="AM23" s="3" t="str">
        <f>AM20</f>
        <v>T6CP</v>
      </c>
      <c r="AN23" s="3">
        <f ca="1">AN20</f>
        <v>387</v>
      </c>
      <c r="AO23" s="3" t="str">
        <f>AO20</f>
        <v>QUESTS</v>
      </c>
      <c r="AP23" s="3" t="str">
        <f ca="1">IF(VLOOKUP(AN23,INDIRECT(AM23),1+AL23)=1,CONCATENATE("&lt;---ANS  ",AK23),"")</f>
        <v/>
      </c>
      <c r="AQ23" s="3"/>
      <c r="AR23" s="3"/>
      <c r="AS23" s="52"/>
      <c r="AT23" s="52"/>
      <c r="AU23" s="52"/>
      <c r="AV23" s="52"/>
      <c r="AW23" s="52"/>
      <c r="AX23" s="52"/>
      <c r="AY23" s="52"/>
      <c r="AZ23" s="52"/>
      <c r="BA23" s="52"/>
      <c r="BB23" s="52"/>
      <c r="BC23" s="52"/>
      <c r="BD23" s="52"/>
      <c r="BE23" s="52"/>
      <c r="BF23" s="52"/>
      <c r="BG23" s="52"/>
      <c r="BH23" s="52"/>
      <c r="BI23" s="3"/>
      <c r="BJ23" s="110"/>
    </row>
    <row r="24" spans="1:62" ht="14.25" customHeight="1" x14ac:dyDescent="0.25">
      <c r="A24" s="7"/>
      <c r="B24" s="3"/>
      <c r="C24" s="3"/>
      <c r="D24" s="3"/>
      <c r="E24" s="3"/>
      <c r="F24" s="3"/>
      <c r="G24" s="3"/>
      <c r="H24" s="3"/>
      <c r="I24" s="3"/>
      <c r="J24" s="3"/>
      <c r="K24" s="3"/>
      <c r="L24" s="3"/>
      <c r="M24" s="3"/>
      <c r="N24" s="3"/>
      <c r="O24" s="3"/>
      <c r="P24" s="3"/>
      <c r="Q24" s="3"/>
      <c r="R24" s="3"/>
      <c r="S24" s="3"/>
      <c r="T24" s="3"/>
      <c r="U24" s="3"/>
      <c r="V24" s="3"/>
      <c r="W24" s="3"/>
      <c r="X24" s="3"/>
      <c r="Y24" s="3"/>
      <c r="Z24" s="3"/>
      <c r="AA24" s="59"/>
      <c r="AB24" s="59"/>
      <c r="AC24" s="59"/>
      <c r="AD24" s="59"/>
      <c r="AE24" s="3"/>
      <c r="AF24" s="3"/>
      <c r="AG24" s="3"/>
      <c r="AH24" s="3"/>
      <c r="AI24" s="110"/>
      <c r="AJ24" s="7"/>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110"/>
    </row>
    <row r="25" spans="1:62" x14ac:dyDescent="0.25">
      <c r="A25" s="7" t="str">
        <f>CONCATENATE(AJ25,"). ",VLOOKUP(AJ25,QUESTS,2))</f>
        <v>4). A force exerted over a time interval that causes a change in the object's momentum.</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110"/>
      <c r="AJ25" s="7">
        <v>4</v>
      </c>
      <c r="AK25" s="3">
        <v>0</v>
      </c>
      <c r="AL25" s="3">
        <v>0</v>
      </c>
      <c r="AM25" s="3" t="s">
        <v>27</v>
      </c>
      <c r="AN25" s="3" t="s">
        <v>29</v>
      </c>
      <c r="AO25" s="3" t="s">
        <v>1</v>
      </c>
      <c r="AP25" s="3"/>
      <c r="AQ25" s="3">
        <v>5</v>
      </c>
      <c r="AR25" s="3"/>
      <c r="AS25" s="3" t="str">
        <f ca="1">_xlfn.CONCAT("time of impact = ",deltat," s")</f>
        <v>time of impact = 0.016 s</v>
      </c>
      <c r="AT25" s="3"/>
      <c r="AU25" s="3"/>
      <c r="AV25" s="3"/>
      <c r="AW25" s="3"/>
      <c r="AX25" s="3"/>
      <c r="AY25" s="3"/>
      <c r="AZ25" s="3"/>
      <c r="BA25" s="3"/>
      <c r="BB25" s="3"/>
      <c r="BC25" s="3"/>
      <c r="BD25" s="3"/>
      <c r="BE25" s="3"/>
      <c r="BF25" s="3"/>
      <c r="BG25" s="3"/>
      <c r="BH25" s="3"/>
      <c r="BI25" s="3"/>
      <c r="BJ25" s="110"/>
    </row>
    <row r="26" spans="1:62" x14ac:dyDescent="0.25">
      <c r="A26" s="7"/>
      <c r="B26" s="3" t="str">
        <f ca="1">CONCATENATE(AK26,"). ",VLOOKUP(AJ26,INDIRECT(AO26),VLOOKUP(AN26,INDIRECT(AM26),AL26+1)+2))</f>
        <v>1). Momentum</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110"/>
      <c r="AJ26" s="7">
        <f>AJ25</f>
        <v>4</v>
      </c>
      <c r="AK26" s="3">
        <f>AK25+1</f>
        <v>1</v>
      </c>
      <c r="AL26" s="3">
        <f t="shared" ref="AL26:AL31" si="19">AL25+1</f>
        <v>1</v>
      </c>
      <c r="AM26" s="3" t="s">
        <v>27</v>
      </c>
      <c r="AN26" s="10">
        <f ca="1">RANDBETWEEN(1,INDIRECT(AN25))</f>
        <v>333</v>
      </c>
      <c r="AO26" s="3" t="str">
        <f>AO25</f>
        <v>QUESTS</v>
      </c>
      <c r="AP26" s="3" t="str">
        <f ca="1">IF(VLOOKUP(AN26,INDIRECT(AM26),1+AL26)=1,CONCATENATE("&lt;---ANS  ",AK26),"")</f>
        <v/>
      </c>
      <c r="AQ26" s="3"/>
      <c r="AR26" s="3"/>
      <c r="AS26" s="3" t="str">
        <f ca="1">_xlfn.CONCAT("force of impact = ",footballforce," N")</f>
        <v>force of impact = 489 N</v>
      </c>
      <c r="AT26" s="3"/>
      <c r="AU26" s="3"/>
      <c r="AV26" s="3"/>
      <c r="AW26" s="3"/>
      <c r="AX26" s="3"/>
      <c r="AY26" s="3"/>
      <c r="AZ26" s="3"/>
      <c r="BA26" s="3"/>
      <c r="BB26" s="3"/>
      <c r="BC26" s="3"/>
      <c r="BD26" s="3"/>
      <c r="BE26" s="3"/>
      <c r="BF26" s="3"/>
      <c r="BG26" s="3"/>
      <c r="BH26" s="3"/>
      <c r="BI26" s="3"/>
      <c r="BJ26" s="110"/>
    </row>
    <row r="27" spans="1:62" x14ac:dyDescent="0.25">
      <c r="A27" s="7"/>
      <c r="B27" s="3" t="str">
        <f ca="1">CONCATENATE(AK27,"). ",VLOOKUP(AJ27,INDIRECT(AO27),VLOOKUP(AN27,INDIRECT(AM27),AL27+1)+2))</f>
        <v>2). Conservation of energy</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110"/>
      <c r="AJ27" s="7">
        <f t="shared" ref="AJ27:AJ31" si="20">AJ26</f>
        <v>4</v>
      </c>
      <c r="AK27" s="3">
        <f t="shared" ref="AK27:AK31" si="21">AK26+1</f>
        <v>2</v>
      </c>
      <c r="AL27" s="3">
        <f t="shared" si="19"/>
        <v>2</v>
      </c>
      <c r="AM27" s="3" t="str">
        <f t="shared" ref="AM27:AO27" si="22">AM26</f>
        <v>T6CP</v>
      </c>
      <c r="AN27" s="3">
        <f ca="1">AN26</f>
        <v>333</v>
      </c>
      <c r="AO27" s="3" t="str">
        <f t="shared" si="22"/>
        <v>QUESTS</v>
      </c>
      <c r="AP27" s="3" t="str">
        <f ca="1">IF(VLOOKUP(AN27,INDIRECT(AM27),1+AL27)=1,CONCATENATE("&lt;---ANS  ",AK27),"")</f>
        <v/>
      </c>
      <c r="AQ27" s="3"/>
      <c r="AR27" s="3"/>
      <c r="AS27" s="3" t="str">
        <f ca="1">_xlfn.CONCAT("impulse = ",ROUND(deltat*footballforce,2)," N s")</f>
        <v>impulse = 7.82 N s</v>
      </c>
      <c r="AT27" s="3"/>
      <c r="AU27" s="3"/>
      <c r="AV27" s="3"/>
      <c r="AW27" s="3"/>
      <c r="AX27" s="3"/>
      <c r="AY27" s="3"/>
      <c r="AZ27" s="3"/>
      <c r="BA27" s="3"/>
      <c r="BB27" s="3" t="str">
        <f ca="1">_xlfn.CONCAT("check = ",ROUND(footballmass*footballvel,2)," kg m/s")</f>
        <v>check = 7.82 kg m/s</v>
      </c>
      <c r="BC27" s="3"/>
      <c r="BD27" s="3"/>
      <c r="BE27" s="3"/>
      <c r="BF27" s="3"/>
      <c r="BG27" s="3"/>
      <c r="BH27" s="3"/>
      <c r="BI27" s="3"/>
      <c r="BJ27" s="110"/>
    </row>
    <row r="28" spans="1:62" x14ac:dyDescent="0.25">
      <c r="A28" s="7"/>
      <c r="B28" s="3" t="str">
        <f ca="1">CONCATENATE(AK28,"). ",VLOOKUP(AJ28,INDIRECT(AO28),VLOOKUP(AN28,INDIRECT(AM28),AL28+1)+2))</f>
        <v>3). Conservation of momentum</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110"/>
      <c r="AJ28" s="7">
        <f t="shared" si="20"/>
        <v>4</v>
      </c>
      <c r="AK28" s="3">
        <f t="shared" si="21"/>
        <v>3</v>
      </c>
      <c r="AL28" s="3">
        <f t="shared" si="19"/>
        <v>3</v>
      </c>
      <c r="AM28" s="3" t="str">
        <f t="shared" ref="AM28:AO28" si="23">AM27</f>
        <v>T6CP</v>
      </c>
      <c r="AN28" s="3">
        <f ca="1">AN27</f>
        <v>333</v>
      </c>
      <c r="AO28" s="3" t="str">
        <f t="shared" si="23"/>
        <v>QUESTS</v>
      </c>
      <c r="AP28" s="3" t="str">
        <f ca="1">IF(VLOOKUP(AN28,INDIRECT(AM28),1+AL28)=1,CONCATENATE("&lt;---ANS  ",AK28),"")</f>
        <v/>
      </c>
      <c r="AQ28" s="3"/>
      <c r="AR28" s="3"/>
      <c r="AS28" s="3"/>
      <c r="AT28" s="3"/>
      <c r="AU28" s="3"/>
      <c r="AV28" s="3"/>
      <c r="AW28" s="3"/>
      <c r="AX28" s="3"/>
      <c r="AY28" s="3"/>
      <c r="AZ28" s="3"/>
      <c r="BA28" s="3"/>
      <c r="BB28" s="3"/>
      <c r="BC28" s="3"/>
      <c r="BD28" s="3"/>
      <c r="BE28" s="3"/>
      <c r="BF28" s="3"/>
      <c r="BG28" s="3"/>
      <c r="BH28" s="3"/>
      <c r="BI28" s="3"/>
      <c r="BJ28" s="110"/>
    </row>
    <row r="29" spans="1:62" x14ac:dyDescent="0.25">
      <c r="A29" s="7"/>
      <c r="B29" s="3" t="str">
        <f ca="1">CONCATENATE(AK29,"). ",VLOOKUP(AJ29,INDIRECT(AO29),VLOOKUP(AN29,INDIRECT(AM29),AL29+1)+2))</f>
        <v>4). Impulse</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110"/>
      <c r="AJ29" s="7">
        <f t="shared" si="20"/>
        <v>4</v>
      </c>
      <c r="AK29" s="3">
        <f t="shared" si="21"/>
        <v>4</v>
      </c>
      <c r="AL29" s="3">
        <f t="shared" si="19"/>
        <v>4</v>
      </c>
      <c r="AM29" s="3" t="str">
        <f t="shared" ref="AM29:AO29" si="24">AM28</f>
        <v>T6CP</v>
      </c>
      <c r="AN29" s="3">
        <f ca="1">AN28</f>
        <v>333</v>
      </c>
      <c r="AO29" s="3" t="str">
        <f t="shared" si="24"/>
        <v>QUESTS</v>
      </c>
      <c r="AP29" s="3" t="str">
        <f ca="1">IF(VLOOKUP(AN29,INDIRECT(AM29),1+AL29)=1,CONCATENATE("&lt;---ANS  ",AK29),"")</f>
        <v>&lt;---ANS  4</v>
      </c>
      <c r="AQ29" s="3">
        <v>6</v>
      </c>
      <c r="AR29" s="3"/>
      <c r="AS29" s="3" t="str">
        <f ca="1">_xlfn.CONCAT("final momentum = ",ROUND(AO168,2)," kg m/s")</f>
        <v>final momentum = 18441.43 kg m/s</v>
      </c>
      <c r="AT29" s="3"/>
      <c r="AU29" s="3"/>
      <c r="AV29" s="3"/>
      <c r="AW29" s="3"/>
      <c r="AX29" s="3"/>
      <c r="AY29" s="3"/>
      <c r="AZ29" s="3"/>
      <c r="BA29" s="3"/>
      <c r="BB29" s="3"/>
      <c r="BC29" s="3"/>
      <c r="BD29" s="3"/>
      <c r="BE29" s="3"/>
      <c r="BF29" s="3"/>
      <c r="BG29" s="3"/>
      <c r="BH29" s="3"/>
      <c r="BI29" s="3"/>
      <c r="BJ29" s="110"/>
    </row>
    <row r="30" spans="1:62" x14ac:dyDescent="0.25">
      <c r="A30" s="7"/>
      <c r="B30" s="3" t="str">
        <f ca="1">CONCATENATE(AK30,"). ",VLOOKUP(AJ30,INDIRECT(AO30),VLOOKUP(AN30,INDIRECT(AM30),AL30+1)+2))</f>
        <v>5). Elastic collision</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110"/>
      <c r="AJ30" s="7">
        <f t="shared" si="20"/>
        <v>4</v>
      </c>
      <c r="AK30" s="3">
        <f t="shared" si="21"/>
        <v>5</v>
      </c>
      <c r="AL30" s="3">
        <f t="shared" si="19"/>
        <v>5</v>
      </c>
      <c r="AM30" s="3" t="str">
        <f t="shared" ref="AM30:AO30" si="25">AM29</f>
        <v>T6CP</v>
      </c>
      <c r="AN30" s="3">
        <f ca="1">AN29</f>
        <v>333</v>
      </c>
      <c r="AO30" s="3" t="str">
        <f t="shared" si="25"/>
        <v>QUESTS</v>
      </c>
      <c r="AP30" s="3" t="str">
        <f ca="1">IF(VLOOKUP(AN30,INDIRECT(AM30),1+AL30)=1,CONCATENATE("&lt;---ANS  ",AK30),"")</f>
        <v/>
      </c>
      <c r="AQ30" s="3"/>
      <c r="AR30" s="3"/>
      <c r="AS30" s="3" t="str">
        <f ca="1">_xlfn.CONCAT("initial velocity = ",ROUND(initialvel,2)," m/s")</f>
        <v>initial velocity = 12.07 m/s</v>
      </c>
      <c r="AT30" s="3"/>
      <c r="AU30" s="3"/>
      <c r="AV30" s="3"/>
      <c r="AW30" s="3"/>
      <c r="AX30" s="3"/>
      <c r="AY30" s="3"/>
      <c r="AZ30" s="3"/>
      <c r="BA30" s="3"/>
      <c r="BB30" s="3"/>
      <c r="BC30" s="3"/>
      <c r="BD30" s="3"/>
      <c r="BE30" s="3"/>
      <c r="BF30" s="3"/>
      <c r="BG30" s="3"/>
      <c r="BH30" s="3"/>
      <c r="BI30" s="3"/>
      <c r="BJ30" s="110"/>
    </row>
    <row r="31" spans="1:62" x14ac:dyDescent="0.25">
      <c r="A31" s="7"/>
      <c r="B31" s="3" t="str">
        <f ca="1">CONCATENATE(AK31,"). ",VLOOKUP(AJ31,INDIRECT(AO31),VLOOKUP(AN31,INDIRECT(AM31),AL31+1)+2))</f>
        <v>6). Inelastic collision</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110"/>
      <c r="AJ31" s="7">
        <f t="shared" si="20"/>
        <v>4</v>
      </c>
      <c r="AK31" s="3">
        <f t="shared" si="21"/>
        <v>6</v>
      </c>
      <c r="AL31" s="3">
        <f t="shared" si="19"/>
        <v>6</v>
      </c>
      <c r="AM31" s="3" t="str">
        <f>AM28</f>
        <v>T6CP</v>
      </c>
      <c r="AN31" s="3">
        <f ca="1">AN28</f>
        <v>333</v>
      </c>
      <c r="AO31" s="3" t="str">
        <f>AO28</f>
        <v>QUESTS</v>
      </c>
      <c r="AP31" s="3" t="str">
        <f ca="1">IF(VLOOKUP(AN31,INDIRECT(AM31),1+AL31)=1,CONCATENATE("&lt;---ANS  ",AK31),"")</f>
        <v/>
      </c>
      <c r="AQ31" s="3"/>
      <c r="AR31" s="3"/>
      <c r="AS31" s="3" t="str">
        <f ca="1">_xlfn.CONCAT("speed limit = ",ROUND(speedlimit,2)," m/s")</f>
        <v>speed limit = 13.41 m/s</v>
      </c>
      <c r="AT31" s="3"/>
      <c r="AU31" s="3"/>
      <c r="AV31" s="3"/>
      <c r="AW31" s="3"/>
      <c r="AX31" s="3"/>
      <c r="AY31" s="3"/>
      <c r="AZ31" s="3"/>
      <c r="BA31" s="3"/>
      <c r="BB31" s="3"/>
      <c r="BC31" s="3"/>
      <c r="BD31" s="3"/>
      <c r="BE31" s="3"/>
      <c r="BF31" s="3"/>
      <c r="BG31" s="3"/>
      <c r="BH31" s="3"/>
      <c r="BI31" s="3"/>
      <c r="BJ31" s="110"/>
    </row>
    <row r="32" spans="1:62" ht="14.25" customHeight="1" x14ac:dyDescent="0.25">
      <c r="A32" s="7"/>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10"/>
      <c r="AJ32" s="7"/>
      <c r="AK32" s="3"/>
      <c r="AL32" s="3"/>
      <c r="AM32" s="3"/>
      <c r="AN32" s="3"/>
      <c r="AO32" s="3"/>
      <c r="AP32" s="3"/>
      <c r="AQ32" s="3"/>
      <c r="AR32" s="3"/>
      <c r="AS32" s="3" t="str">
        <f ca="1">AO171</f>
        <v>NOT SPEEDING</v>
      </c>
      <c r="AT32" s="3"/>
      <c r="AU32" s="3"/>
      <c r="AV32" s="3"/>
      <c r="AW32" s="3"/>
      <c r="AX32" s="3"/>
      <c r="AY32" s="3"/>
      <c r="AZ32" s="3"/>
      <c r="BA32" s="3"/>
      <c r="BB32" s="3"/>
      <c r="BC32" s="3"/>
      <c r="BD32" s="3"/>
      <c r="BE32" s="3"/>
      <c r="BF32" s="3"/>
      <c r="BG32" s="3"/>
      <c r="BH32" s="3"/>
      <c r="BI32" s="3"/>
      <c r="BJ32" s="110"/>
    </row>
    <row r="33" spans="1:62" x14ac:dyDescent="0.25">
      <c r="A33" s="7" t="str">
        <f>CONCATENATE(AJ33,"). ",VLOOKUP(AJ33,QUESTS,2))</f>
        <v>5). In a closed system the total momentum of objects remains constant.</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110"/>
      <c r="AJ33" s="7">
        <v>5</v>
      </c>
      <c r="AK33" s="3">
        <v>0</v>
      </c>
      <c r="AL33" s="3">
        <v>0</v>
      </c>
      <c r="AM33" s="3" t="s">
        <v>27</v>
      </c>
      <c r="AN33" s="3" t="s">
        <v>29</v>
      </c>
      <c r="AO33" s="3" t="s">
        <v>1</v>
      </c>
      <c r="AP33" s="3"/>
      <c r="AQ33" s="3"/>
      <c r="AR33" s="3"/>
      <c r="AS33" s="3"/>
      <c r="AT33" s="3"/>
      <c r="AU33" s="3"/>
      <c r="AV33" s="3"/>
      <c r="AW33" s="3"/>
      <c r="AX33" s="3"/>
      <c r="AY33" s="3"/>
      <c r="AZ33" s="3"/>
      <c r="BA33" s="3"/>
      <c r="BB33" s="3"/>
      <c r="BC33" s="3"/>
      <c r="BD33" s="3"/>
      <c r="BE33" s="3"/>
      <c r="BF33" s="3"/>
      <c r="BG33" s="3"/>
      <c r="BH33" s="3"/>
      <c r="BI33" s="3"/>
      <c r="BJ33" s="110"/>
    </row>
    <row r="34" spans="1:62" x14ac:dyDescent="0.25">
      <c r="A34" s="7"/>
      <c r="B34" s="3" t="str">
        <f ca="1">CONCATENATE(AK34,"). ",VLOOKUP(AJ34,INDIRECT(AO34),VLOOKUP(AN34,INDIRECT(AM34),AL34+1)+2))</f>
        <v>1). Conservation of momentum</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110"/>
      <c r="AJ34" s="7">
        <f>AJ33</f>
        <v>5</v>
      </c>
      <c r="AK34" s="3">
        <f>AK33+1</f>
        <v>1</v>
      </c>
      <c r="AL34" s="3">
        <f t="shared" ref="AL34:AL39" si="26">AL33+1</f>
        <v>1</v>
      </c>
      <c r="AM34" s="3" t="s">
        <v>27</v>
      </c>
      <c r="AN34" s="10">
        <f ca="1">RANDBETWEEN(1,INDIRECT(AN33))</f>
        <v>237</v>
      </c>
      <c r="AO34" s="3" t="str">
        <f>AO33</f>
        <v>QUESTS</v>
      </c>
      <c r="AP34" s="3" t="str">
        <f ca="1">IF(VLOOKUP(AN34,INDIRECT(AM34),1+AL34)=1,CONCATENATE("&lt;---ANS  ",AK34),"")</f>
        <v>&lt;---ANS  1</v>
      </c>
      <c r="AQ34" s="3"/>
      <c r="AR34" s="3"/>
      <c r="AS34" s="3"/>
      <c r="AT34" s="3"/>
      <c r="AU34" s="3"/>
      <c r="AV34" s="3"/>
      <c r="AW34" s="3"/>
      <c r="AX34" s="3"/>
      <c r="AY34" s="3"/>
      <c r="AZ34" s="3"/>
      <c r="BA34" s="3"/>
      <c r="BB34" s="3"/>
      <c r="BC34" s="3"/>
      <c r="BD34" s="3"/>
      <c r="BE34" s="3"/>
      <c r="BF34" s="3"/>
      <c r="BG34" s="3"/>
      <c r="BH34" s="3"/>
      <c r="BI34" s="3"/>
      <c r="BJ34" s="110"/>
    </row>
    <row r="35" spans="1:62" x14ac:dyDescent="0.25">
      <c r="A35" s="7"/>
      <c r="B35" s="3" t="str">
        <f ca="1">CONCATENATE(AK35,"). ",VLOOKUP(AJ35,INDIRECT(AO35),VLOOKUP(AN35,INDIRECT(AM35),AL35+1)+2))</f>
        <v>2). Inelastic collision</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110"/>
      <c r="AJ35" s="7">
        <f t="shared" ref="AJ35:AJ39" si="27">AJ34</f>
        <v>5</v>
      </c>
      <c r="AK35" s="3">
        <f t="shared" ref="AK35:AK39" si="28">AK34+1</f>
        <v>2</v>
      </c>
      <c r="AL35" s="3">
        <f t="shared" si="26"/>
        <v>2</v>
      </c>
      <c r="AM35" s="3" t="str">
        <f t="shared" ref="AM35:AO35" si="29">AM34</f>
        <v>T6CP</v>
      </c>
      <c r="AN35" s="3">
        <f ca="1">AN34</f>
        <v>237</v>
      </c>
      <c r="AO35" s="3" t="str">
        <f t="shared" si="29"/>
        <v>QUESTS</v>
      </c>
      <c r="AP35" s="3" t="str">
        <f ca="1">IF(VLOOKUP(AN35,INDIRECT(AM35),1+AL35)=1,CONCATENATE("&lt;---ANS  ",AK35),"")</f>
        <v/>
      </c>
      <c r="AQ35" s="3"/>
      <c r="AR35" s="3"/>
      <c r="AS35" s="3"/>
      <c r="AT35" s="3"/>
      <c r="AU35" s="3"/>
      <c r="AV35" s="3"/>
      <c r="AW35" s="3"/>
      <c r="AX35" s="3"/>
      <c r="AY35" s="3"/>
      <c r="AZ35" s="3"/>
      <c r="BA35" s="3"/>
      <c r="BB35" s="3"/>
      <c r="BC35" s="3"/>
      <c r="BD35" s="3"/>
      <c r="BE35" s="3"/>
      <c r="BF35" s="3"/>
      <c r="BG35" s="3"/>
      <c r="BH35" s="3"/>
      <c r="BI35" s="3"/>
      <c r="BJ35" s="110"/>
    </row>
    <row r="36" spans="1:62" x14ac:dyDescent="0.25">
      <c r="A36" s="7"/>
      <c r="B36" s="3" t="str">
        <f ca="1">CONCATENATE(AK36,"). ",VLOOKUP(AJ36,INDIRECT(AO36),VLOOKUP(AN36,INDIRECT(AM36),AL36+1)+2))</f>
        <v>3). Impulse</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10"/>
      <c r="AJ36" s="7">
        <f t="shared" si="27"/>
        <v>5</v>
      </c>
      <c r="AK36" s="3">
        <f t="shared" si="28"/>
        <v>3</v>
      </c>
      <c r="AL36" s="3">
        <f t="shared" si="26"/>
        <v>3</v>
      </c>
      <c r="AM36" s="3" t="str">
        <f t="shared" ref="AM36:AO36" si="30">AM35</f>
        <v>T6CP</v>
      </c>
      <c r="AN36" s="3">
        <f ca="1">AN35</f>
        <v>237</v>
      </c>
      <c r="AO36" s="3" t="str">
        <f t="shared" si="30"/>
        <v>QUESTS</v>
      </c>
      <c r="AP36" s="3" t="str">
        <f ca="1">IF(VLOOKUP(AN36,INDIRECT(AM36),1+AL36)=1,CONCATENATE("&lt;---ANS  ",AK36),"")</f>
        <v/>
      </c>
      <c r="AQ36" s="3"/>
      <c r="AR36" s="3"/>
      <c r="AS36" s="3"/>
      <c r="AT36" s="3"/>
      <c r="AU36" s="3"/>
      <c r="AV36" s="3"/>
      <c r="AW36" s="3"/>
      <c r="AX36" s="3"/>
      <c r="AY36" s="3"/>
      <c r="AZ36" s="3"/>
      <c r="BA36" s="3"/>
      <c r="BB36" s="3"/>
      <c r="BC36" s="3"/>
      <c r="BD36" s="3"/>
      <c r="BE36" s="3"/>
      <c r="BF36" s="3"/>
      <c r="BG36" s="3"/>
      <c r="BH36" s="3"/>
      <c r="BI36" s="3"/>
      <c r="BJ36" s="110"/>
    </row>
    <row r="37" spans="1:62" x14ac:dyDescent="0.25">
      <c r="A37" s="7"/>
      <c r="B37" s="3" t="str">
        <f ca="1">CONCATENATE(AK37,"). ",VLOOKUP(AJ37,INDIRECT(AO37),VLOOKUP(AN37,INDIRECT(AM37),AL37+1)+2))</f>
        <v>4). Conservation of energy</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110"/>
      <c r="AJ37" s="7">
        <f t="shared" si="27"/>
        <v>5</v>
      </c>
      <c r="AK37" s="3">
        <f t="shared" si="28"/>
        <v>4</v>
      </c>
      <c r="AL37" s="3">
        <f t="shared" si="26"/>
        <v>4</v>
      </c>
      <c r="AM37" s="3" t="str">
        <f t="shared" ref="AM37:AO37" si="31">AM36</f>
        <v>T6CP</v>
      </c>
      <c r="AN37" s="3">
        <f ca="1">AN36</f>
        <v>237</v>
      </c>
      <c r="AO37" s="3" t="str">
        <f t="shared" si="31"/>
        <v>QUESTS</v>
      </c>
      <c r="AP37" s="3" t="str">
        <f ca="1">IF(VLOOKUP(AN37,INDIRECT(AM37),1+AL37)=1,CONCATENATE("&lt;---ANS  ",AK37),"")</f>
        <v/>
      </c>
      <c r="AQ37" s="3"/>
      <c r="AR37" s="3"/>
      <c r="AS37" s="3"/>
      <c r="AT37" s="3"/>
      <c r="AU37" s="3"/>
      <c r="AV37" s="3"/>
      <c r="AW37" s="3"/>
      <c r="AX37" s="3"/>
      <c r="AY37" s="3"/>
      <c r="AZ37" s="3"/>
      <c r="BA37" s="3"/>
      <c r="BB37" s="3"/>
      <c r="BC37" s="3"/>
      <c r="BD37" s="3"/>
      <c r="BE37" s="3"/>
      <c r="BF37" s="3"/>
      <c r="BG37" s="3"/>
      <c r="BH37" s="3"/>
      <c r="BI37" s="3"/>
      <c r="BJ37" s="110"/>
    </row>
    <row r="38" spans="1:62" x14ac:dyDescent="0.25">
      <c r="A38" s="7"/>
      <c r="B38" s="3" t="str">
        <f ca="1">CONCATENATE(AK38,"). ",VLOOKUP(AJ38,INDIRECT(AO38),VLOOKUP(AN38,INDIRECT(AM38),AL38+1)+2))</f>
        <v>5). Momentum</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110"/>
      <c r="AJ38" s="7">
        <f t="shared" si="27"/>
        <v>5</v>
      </c>
      <c r="AK38" s="3">
        <f t="shared" si="28"/>
        <v>5</v>
      </c>
      <c r="AL38" s="3">
        <f t="shared" si="26"/>
        <v>5</v>
      </c>
      <c r="AM38" s="3" t="str">
        <f t="shared" ref="AM38:AO38" si="32">AM37</f>
        <v>T6CP</v>
      </c>
      <c r="AN38" s="3">
        <f ca="1">AN37</f>
        <v>237</v>
      </c>
      <c r="AO38" s="3" t="str">
        <f t="shared" si="32"/>
        <v>QUESTS</v>
      </c>
      <c r="AP38" s="3" t="str">
        <f ca="1">IF(VLOOKUP(AN38,INDIRECT(AM38),1+AL38)=1,CONCATENATE("&lt;---ANS  ",AK38),"")</f>
        <v/>
      </c>
      <c r="AQ38" s="3"/>
      <c r="AR38" s="3"/>
      <c r="AS38" s="3"/>
      <c r="AT38" s="3"/>
      <c r="AU38" s="3"/>
      <c r="AV38" s="3"/>
      <c r="AW38" s="3"/>
      <c r="AX38" s="3"/>
      <c r="AY38" s="3"/>
      <c r="AZ38" s="3"/>
      <c r="BA38" s="3"/>
      <c r="BB38" s="3"/>
      <c r="BC38" s="3"/>
      <c r="BD38" s="3"/>
      <c r="BE38" s="3"/>
      <c r="BF38" s="3"/>
      <c r="BG38" s="3"/>
      <c r="BH38" s="3"/>
      <c r="BI38" s="3"/>
      <c r="BJ38" s="110"/>
    </row>
    <row r="39" spans="1:62" x14ac:dyDescent="0.25">
      <c r="A39" s="7"/>
      <c r="B39" s="3" t="str">
        <f ca="1">CONCATENATE(AK39,"). ",VLOOKUP(AJ39,INDIRECT(AO39),VLOOKUP(AN39,INDIRECT(AM39),AL39+1)+2))</f>
        <v>6). Elastic collision</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110"/>
      <c r="AJ39" s="7">
        <f t="shared" si="27"/>
        <v>5</v>
      </c>
      <c r="AK39" s="3">
        <f t="shared" si="28"/>
        <v>6</v>
      </c>
      <c r="AL39" s="3">
        <f t="shared" si="26"/>
        <v>6</v>
      </c>
      <c r="AM39" s="3" t="str">
        <f>AM36</f>
        <v>T6CP</v>
      </c>
      <c r="AN39" s="3">
        <f ca="1">AN36</f>
        <v>237</v>
      </c>
      <c r="AO39" s="3" t="str">
        <f>AO36</f>
        <v>QUESTS</v>
      </c>
      <c r="AP39" s="3" t="str">
        <f ca="1">IF(VLOOKUP(AN39,INDIRECT(AM39),1+AL39)=1,CONCATENATE("&lt;---ANS  ",AK39),"")</f>
        <v/>
      </c>
      <c r="AQ39" s="3"/>
      <c r="AR39" s="3"/>
      <c r="AS39" s="3"/>
      <c r="AT39" s="3"/>
      <c r="AU39" s="3"/>
      <c r="AV39" s="3"/>
      <c r="AW39" s="3"/>
      <c r="AX39" s="3"/>
      <c r="AY39" s="3"/>
      <c r="AZ39" s="3"/>
      <c r="BA39" s="3"/>
      <c r="BB39" s="3"/>
      <c r="BC39" s="3"/>
      <c r="BD39" s="3"/>
      <c r="BE39" s="3"/>
      <c r="BF39" s="3"/>
      <c r="BG39" s="3"/>
      <c r="BH39" s="3"/>
      <c r="BI39" s="3"/>
      <c r="BJ39" s="110"/>
    </row>
    <row r="40" spans="1:62" ht="14.25" customHeight="1" x14ac:dyDescent="0.25">
      <c r="A40" s="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110"/>
      <c r="AJ40" s="7"/>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110"/>
    </row>
    <row r="41" spans="1:62" x14ac:dyDescent="0.25">
      <c r="A41" s="7" t="str">
        <f>CONCATENATE(AJ41,"). ",VLOOKUP(AJ41,QUESTS,2))</f>
        <v>6). A collision in which kinetic energy is not conserved. (stick)</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110"/>
      <c r="AJ41" s="7">
        <v>6</v>
      </c>
      <c r="AK41" s="3">
        <v>0</v>
      </c>
      <c r="AL41" s="3">
        <v>0</v>
      </c>
      <c r="AM41" s="3" t="s">
        <v>27</v>
      </c>
      <c r="AN41" s="3" t="s">
        <v>29</v>
      </c>
      <c r="AO41" s="3" t="s">
        <v>1</v>
      </c>
      <c r="AP41" s="3"/>
      <c r="AQ41" s="3"/>
      <c r="AR41" s="3"/>
      <c r="AS41" s="3"/>
      <c r="AT41" s="3"/>
      <c r="AU41" s="3"/>
      <c r="AV41" s="3"/>
      <c r="AW41" s="3"/>
      <c r="AX41" s="3"/>
      <c r="AY41" s="3"/>
      <c r="AZ41" s="3"/>
      <c r="BA41" s="3"/>
      <c r="BB41" s="3"/>
      <c r="BC41" s="3"/>
      <c r="BD41" s="3"/>
      <c r="BE41" s="3"/>
      <c r="BF41" s="3"/>
      <c r="BG41" s="3"/>
      <c r="BH41" s="3"/>
      <c r="BI41" s="3"/>
      <c r="BJ41" s="110"/>
    </row>
    <row r="42" spans="1:62" x14ac:dyDescent="0.25">
      <c r="A42" s="7"/>
      <c r="B42" s="3" t="str">
        <f ca="1">CONCATENATE(AK42,"). ",VLOOKUP(AJ42,INDIRECT(AO42),VLOOKUP(AN42,INDIRECT(AM42),AL42+1)+2))</f>
        <v>1). Conservation of momentum</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110"/>
      <c r="AJ42" s="7">
        <f>AJ41</f>
        <v>6</v>
      </c>
      <c r="AK42" s="3">
        <f>AK41+1</f>
        <v>1</v>
      </c>
      <c r="AL42" s="3">
        <f t="shared" ref="AL42:AL47" si="33">AL41+1</f>
        <v>1</v>
      </c>
      <c r="AM42" s="3" t="s">
        <v>27</v>
      </c>
      <c r="AN42" s="10">
        <f ca="1">RANDBETWEEN(1,INDIRECT(AN41))</f>
        <v>24</v>
      </c>
      <c r="AO42" s="3" t="str">
        <f>AO41</f>
        <v>QUESTS</v>
      </c>
      <c r="AP42" s="3" t="str">
        <f ca="1">IF(VLOOKUP(AN42,INDIRECT(AM42),1+AL42)=1,CONCATENATE("&lt;---ANS  ",AK42),"")</f>
        <v/>
      </c>
      <c r="AQ42" s="3"/>
      <c r="AR42" s="3"/>
      <c r="AS42" s="3"/>
      <c r="AT42" s="3"/>
      <c r="AU42" s="3"/>
      <c r="AV42" s="3"/>
      <c r="AW42" s="3"/>
      <c r="AX42" s="3"/>
      <c r="AY42" s="3"/>
      <c r="AZ42" s="3"/>
      <c r="BA42" s="3"/>
      <c r="BB42" s="3"/>
      <c r="BC42" s="3"/>
      <c r="BD42" s="3"/>
      <c r="BE42" s="3"/>
      <c r="BF42" s="3"/>
      <c r="BG42" s="3"/>
      <c r="BH42" s="3"/>
      <c r="BI42" s="3"/>
      <c r="BJ42" s="110"/>
    </row>
    <row r="43" spans="1:62" x14ac:dyDescent="0.25">
      <c r="A43" s="7"/>
      <c r="B43" s="3" t="str">
        <f ca="1">CONCATENATE(AK43,"). ",VLOOKUP(AJ43,INDIRECT(AO43),VLOOKUP(AN43,INDIRECT(AM43),AL43+1)+2))</f>
        <v>2). Momentum</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110"/>
      <c r="AJ43" s="7">
        <f t="shared" ref="AJ43:AJ47" si="34">AJ42</f>
        <v>6</v>
      </c>
      <c r="AK43" s="3">
        <f t="shared" ref="AK43:AK47" si="35">AK42+1</f>
        <v>2</v>
      </c>
      <c r="AL43" s="3">
        <f t="shared" si="33"/>
        <v>2</v>
      </c>
      <c r="AM43" s="3" t="str">
        <f t="shared" ref="AM43:AO43" si="36">AM42</f>
        <v>T6CP</v>
      </c>
      <c r="AN43" s="3">
        <f ca="1">AN42</f>
        <v>24</v>
      </c>
      <c r="AO43" s="3" t="str">
        <f t="shared" si="36"/>
        <v>QUESTS</v>
      </c>
      <c r="AP43" s="3" t="str">
        <f ca="1">IF(VLOOKUP(AN43,INDIRECT(AM43),1+AL43)=1,CONCATENATE("&lt;---ANS  ",AK43),"")</f>
        <v/>
      </c>
      <c r="AQ43" s="3"/>
      <c r="AR43" s="3"/>
      <c r="AS43" s="3"/>
      <c r="AT43" s="3"/>
      <c r="AU43" s="3"/>
      <c r="AV43" s="3"/>
      <c r="AW43" s="3"/>
      <c r="AX43" s="3"/>
      <c r="AY43" s="3"/>
      <c r="AZ43" s="3"/>
      <c r="BA43" s="3"/>
      <c r="BB43" s="3"/>
      <c r="BC43" s="3"/>
      <c r="BD43" s="3"/>
      <c r="BE43" s="3"/>
      <c r="BF43" s="3"/>
      <c r="BG43" s="3"/>
      <c r="BH43" s="3"/>
      <c r="BI43" s="3"/>
      <c r="BJ43" s="110"/>
    </row>
    <row r="44" spans="1:62" x14ac:dyDescent="0.25">
      <c r="A44" s="7"/>
      <c r="B44" s="3" t="str">
        <f ca="1">CONCATENATE(AK44,"). ",VLOOKUP(AJ44,INDIRECT(AO44),VLOOKUP(AN44,INDIRECT(AM44),AL44+1)+2))</f>
        <v>3). Elastic collision</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110"/>
      <c r="AJ44" s="7">
        <f t="shared" si="34"/>
        <v>6</v>
      </c>
      <c r="AK44" s="3">
        <f t="shared" si="35"/>
        <v>3</v>
      </c>
      <c r="AL44" s="3">
        <f t="shared" si="33"/>
        <v>3</v>
      </c>
      <c r="AM44" s="3" t="str">
        <f t="shared" ref="AM44:AO44" si="37">AM43</f>
        <v>T6CP</v>
      </c>
      <c r="AN44" s="3">
        <f ca="1">AN43</f>
        <v>24</v>
      </c>
      <c r="AO44" s="3" t="str">
        <f t="shared" si="37"/>
        <v>QUESTS</v>
      </c>
      <c r="AP44" s="3" t="str">
        <f ca="1">IF(VLOOKUP(AN44,INDIRECT(AM44),1+AL44)=1,CONCATENATE("&lt;---ANS  ",AK44),"")</f>
        <v/>
      </c>
      <c r="AQ44" s="3"/>
      <c r="AR44" s="3"/>
      <c r="AS44" s="3"/>
      <c r="AT44" s="3"/>
      <c r="AU44" s="3"/>
      <c r="AV44" s="3"/>
      <c r="AW44" s="3"/>
      <c r="AX44" s="3"/>
      <c r="AY44" s="3"/>
      <c r="AZ44" s="3"/>
      <c r="BA44" s="3"/>
      <c r="BB44" s="3"/>
      <c r="BC44" s="3"/>
      <c r="BD44" s="3"/>
      <c r="BE44" s="3"/>
      <c r="BF44" s="3"/>
      <c r="BG44" s="3"/>
      <c r="BH44" s="3"/>
      <c r="BI44" s="3"/>
      <c r="BJ44" s="110"/>
    </row>
    <row r="45" spans="1:62" x14ac:dyDescent="0.25">
      <c r="A45" s="7"/>
      <c r="B45" s="3" t="str">
        <f ca="1">CONCATENATE(AK45,"). ",VLOOKUP(AJ45,INDIRECT(AO45),VLOOKUP(AN45,INDIRECT(AM45),AL45+1)+2))</f>
        <v>4). Inelastic collision</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110"/>
      <c r="AJ45" s="7">
        <f t="shared" si="34"/>
        <v>6</v>
      </c>
      <c r="AK45" s="3">
        <f t="shared" si="35"/>
        <v>4</v>
      </c>
      <c r="AL45" s="3">
        <f t="shared" si="33"/>
        <v>4</v>
      </c>
      <c r="AM45" s="3" t="str">
        <f t="shared" ref="AM45:AO45" si="38">AM44</f>
        <v>T6CP</v>
      </c>
      <c r="AN45" s="3">
        <f ca="1">AN44</f>
        <v>24</v>
      </c>
      <c r="AO45" s="3" t="str">
        <f t="shared" si="38"/>
        <v>QUESTS</v>
      </c>
      <c r="AP45" s="3" t="str">
        <f ca="1">IF(VLOOKUP(AN45,INDIRECT(AM45),1+AL45)=1,CONCATENATE("&lt;---ANS  ",AK45),"")</f>
        <v>&lt;---ANS  4</v>
      </c>
      <c r="AQ45" s="3"/>
      <c r="AR45" s="3"/>
      <c r="AS45" s="3"/>
      <c r="AT45" s="3"/>
      <c r="AU45" s="3"/>
      <c r="AV45" s="3"/>
      <c r="AW45" s="3"/>
      <c r="AX45" s="3"/>
      <c r="AY45" s="3"/>
      <c r="AZ45" s="3"/>
      <c r="BA45" s="3"/>
      <c r="BB45" s="3"/>
      <c r="BC45" s="3"/>
      <c r="BD45" s="3"/>
      <c r="BE45" s="3"/>
      <c r="BF45" s="3"/>
      <c r="BG45" s="3"/>
      <c r="BH45" s="3"/>
      <c r="BI45" s="3"/>
      <c r="BJ45" s="110"/>
    </row>
    <row r="46" spans="1:62" ht="14.25" customHeight="1" x14ac:dyDescent="0.25">
      <c r="A46" s="7"/>
      <c r="B46" s="3" t="str">
        <f ca="1">CONCATENATE(AK46,"). ",VLOOKUP(AJ46,INDIRECT(AO46),VLOOKUP(AN46,INDIRECT(AM46),AL46+1)+2))</f>
        <v>5). Impulse</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110"/>
      <c r="AJ46" s="7">
        <f t="shared" si="34"/>
        <v>6</v>
      </c>
      <c r="AK46" s="3">
        <f t="shared" si="35"/>
        <v>5</v>
      </c>
      <c r="AL46" s="3">
        <f t="shared" si="33"/>
        <v>5</v>
      </c>
      <c r="AM46" s="3" t="str">
        <f t="shared" ref="AM46:AO46" si="39">AM45</f>
        <v>T6CP</v>
      </c>
      <c r="AN46" s="3">
        <f ca="1">AN45</f>
        <v>24</v>
      </c>
      <c r="AO46" s="3" t="str">
        <f t="shared" si="39"/>
        <v>QUESTS</v>
      </c>
      <c r="AP46" s="3" t="str">
        <f ca="1">IF(VLOOKUP(AN46,INDIRECT(AM46),1+AL46)=1,CONCATENATE("&lt;---ANS  ",AK46),"")</f>
        <v/>
      </c>
      <c r="AQ46" s="3"/>
      <c r="AR46" s="3"/>
      <c r="AS46" s="3"/>
      <c r="AT46" s="3"/>
      <c r="AU46" s="3"/>
      <c r="AV46" s="3"/>
      <c r="AW46" s="3"/>
      <c r="AX46" s="3"/>
      <c r="AY46" s="3"/>
      <c r="AZ46" s="3"/>
      <c r="BA46" s="3"/>
      <c r="BB46" s="3"/>
      <c r="BC46" s="3"/>
      <c r="BD46" s="3"/>
      <c r="BE46" s="3"/>
      <c r="BF46" s="3"/>
      <c r="BG46" s="3"/>
      <c r="BH46" s="3"/>
      <c r="BI46" s="3"/>
      <c r="BJ46" s="110"/>
    </row>
    <row r="47" spans="1:62" ht="15" customHeight="1" thickBot="1" x14ac:dyDescent="0.3">
      <c r="A47" s="13"/>
      <c r="B47" s="14" t="str">
        <f ca="1">CONCATENATE(AK47,"). ",VLOOKUP(AJ47,INDIRECT(AO47),VLOOKUP(AN47,INDIRECT(AM47),AL47+1)+2))</f>
        <v>6). Conservation of energy</v>
      </c>
      <c r="C47" s="14"/>
      <c r="D47" s="14"/>
      <c r="E47" s="14"/>
      <c r="F47" s="14"/>
      <c r="G47" s="14"/>
      <c r="H47" s="14"/>
      <c r="I47" s="14"/>
      <c r="J47" s="14"/>
      <c r="K47" s="14"/>
      <c r="L47" s="14"/>
      <c r="M47" s="14"/>
      <c r="N47" s="14"/>
      <c r="O47" s="14"/>
      <c r="P47" s="72"/>
      <c r="Q47" s="72"/>
      <c r="R47" s="72"/>
      <c r="S47" s="72"/>
      <c r="T47" s="72"/>
      <c r="U47" s="72"/>
      <c r="V47" s="72"/>
      <c r="W47" s="72"/>
      <c r="X47" s="72"/>
      <c r="Y47" s="72"/>
      <c r="Z47" s="72"/>
      <c r="AA47" s="72"/>
      <c r="AB47" s="72"/>
      <c r="AC47" s="72"/>
      <c r="AD47" s="72"/>
      <c r="AE47" s="72"/>
      <c r="AF47" s="72"/>
      <c r="AG47" s="72"/>
      <c r="AH47" s="72"/>
      <c r="AI47" s="111"/>
      <c r="AJ47" s="13">
        <f t="shared" si="34"/>
        <v>6</v>
      </c>
      <c r="AK47" s="14">
        <f t="shared" si="35"/>
        <v>6</v>
      </c>
      <c r="AL47" s="14">
        <f t="shared" si="33"/>
        <v>6</v>
      </c>
      <c r="AM47" s="14" t="str">
        <f>AM44</f>
        <v>T6CP</v>
      </c>
      <c r="AN47" s="14">
        <f ca="1">AN44</f>
        <v>24</v>
      </c>
      <c r="AO47" s="14" t="str">
        <f>AO44</f>
        <v>QUESTS</v>
      </c>
      <c r="AP47" s="14" t="str">
        <f ca="1">IF(VLOOKUP(AN47,INDIRECT(AM47),1+AL47)=1,CONCATENATE("&lt;---ANS  ",AK47),"")</f>
        <v/>
      </c>
      <c r="AQ47" s="14"/>
      <c r="AR47" s="14"/>
      <c r="AS47" s="14"/>
      <c r="AT47" s="14"/>
      <c r="AU47" s="14"/>
      <c r="AV47" s="14"/>
      <c r="AW47" s="14"/>
      <c r="AX47" s="14"/>
      <c r="AY47" s="14"/>
      <c r="AZ47" s="14"/>
      <c r="BA47" s="14"/>
      <c r="BB47" s="14"/>
      <c r="BC47" s="14"/>
      <c r="BD47" s="14"/>
      <c r="BE47" s="14"/>
      <c r="BF47" s="14"/>
      <c r="BG47" s="14"/>
      <c r="BH47" s="14"/>
      <c r="BI47" s="14"/>
      <c r="BJ47" s="111"/>
    </row>
    <row r="48" spans="1:62" x14ac:dyDescent="0.25">
      <c r="A48" s="4"/>
      <c r="B48" s="12" t="s">
        <v>31</v>
      </c>
      <c r="C48" s="5"/>
      <c r="D48" s="5"/>
      <c r="E48" s="5"/>
      <c r="F48" s="5"/>
      <c r="G48" s="5"/>
      <c r="H48" s="5"/>
      <c r="I48" s="5"/>
      <c r="J48" s="5"/>
      <c r="K48" s="5"/>
      <c r="L48" s="5"/>
      <c r="M48" s="5"/>
      <c r="N48" s="5"/>
      <c r="O48" s="5"/>
      <c r="P48" s="81"/>
      <c r="Q48" s="81"/>
      <c r="R48" s="81"/>
      <c r="S48" s="81"/>
      <c r="T48" s="81"/>
      <c r="U48" s="81"/>
      <c r="V48" s="81"/>
      <c r="W48" s="81"/>
      <c r="X48" s="81"/>
      <c r="Y48" s="81"/>
      <c r="Z48" s="81"/>
      <c r="AA48" s="81"/>
      <c r="AB48" s="81"/>
      <c r="AC48" s="81"/>
      <c r="AD48" s="81"/>
      <c r="AE48" s="81"/>
      <c r="AF48" s="81"/>
      <c r="AG48" s="81"/>
      <c r="AH48" s="81"/>
      <c r="AI48" s="6"/>
    </row>
    <row r="49" spans="1:42" x14ac:dyDescent="0.25">
      <c r="A49" s="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8"/>
    </row>
    <row r="50" spans="1:42" ht="15.75" thickBot="1" x14ac:dyDescent="0.3">
      <c r="A50" s="67" t="s">
        <v>41</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110" t="str">
        <f ca="1">SERIALNO</f>
        <v>656_75_387_333_237_24__5_5_0_-1.5_15_5_1.4_-1.2_2_0.0049_1.4_0.27_77_1300_1970_13_4_0.46_17_0.016_489_2_1528_2231_12.069_30</v>
      </c>
    </row>
    <row r="51" spans="1:42" x14ac:dyDescent="0.25">
      <c r="A51" s="7"/>
      <c r="B51" s="17"/>
      <c r="C51" s="17"/>
      <c r="D51" s="17"/>
      <c r="E51" s="17"/>
      <c r="F51" s="17"/>
      <c r="G51" s="17"/>
      <c r="H51" s="17"/>
      <c r="I51" s="17"/>
      <c r="J51" s="17"/>
      <c r="K51" s="17"/>
      <c r="L51" s="17"/>
      <c r="M51" s="17"/>
      <c r="N51" s="17"/>
      <c r="O51" s="17"/>
      <c r="P51" s="3"/>
      <c r="Q51" s="3"/>
      <c r="R51" s="3"/>
      <c r="S51" s="3"/>
      <c r="T51" s="4"/>
      <c r="U51" s="5"/>
      <c r="V51" s="5"/>
      <c r="W51" s="5"/>
      <c r="X51" s="5"/>
      <c r="Y51" s="5"/>
      <c r="Z51" s="5"/>
      <c r="AA51" s="5"/>
      <c r="AB51" s="5"/>
      <c r="AC51" s="5"/>
      <c r="AD51" s="5"/>
      <c r="AE51" s="5"/>
      <c r="AF51" s="5"/>
      <c r="AG51" s="5"/>
      <c r="AH51" s="6"/>
      <c r="AI51" s="110"/>
    </row>
    <row r="52" spans="1:42" x14ac:dyDescent="0.25">
      <c r="A52" s="7"/>
      <c r="B52" s="17"/>
      <c r="C52" s="17"/>
      <c r="D52" s="17"/>
      <c r="E52" s="17"/>
      <c r="F52" s="17"/>
      <c r="G52" s="17"/>
      <c r="H52" s="17"/>
      <c r="I52" s="17"/>
      <c r="J52" s="17"/>
      <c r="K52" s="17"/>
      <c r="L52" s="17"/>
      <c r="M52" s="17"/>
      <c r="N52" s="17"/>
      <c r="O52" s="17"/>
      <c r="P52" s="59" t="s">
        <v>48</v>
      </c>
      <c r="Q52" s="59"/>
      <c r="R52" s="59"/>
      <c r="S52" s="63"/>
      <c r="T52" s="7"/>
      <c r="U52" s="66" t="s">
        <v>42</v>
      </c>
      <c r="V52" s="66"/>
      <c r="W52" s="16" t="s">
        <v>28</v>
      </c>
      <c r="X52" s="16"/>
      <c r="Y52" s="16"/>
      <c r="Z52" s="66" t="s">
        <v>43</v>
      </c>
      <c r="AA52" s="66"/>
      <c r="AB52" s="66"/>
      <c r="AC52" s="16"/>
      <c r="AD52" s="66" t="s">
        <v>44</v>
      </c>
      <c r="AE52" s="66"/>
      <c r="AF52" s="66"/>
      <c r="AG52" s="66"/>
      <c r="AH52" s="8"/>
      <c r="AI52" s="110"/>
      <c r="AJ52" s="3"/>
      <c r="AK52" s="3"/>
      <c r="AL52" s="3"/>
      <c r="AM52" s="3"/>
      <c r="AN52" s="3"/>
      <c r="AO52" s="3" t="s">
        <v>52</v>
      </c>
      <c r="AP52" s="3"/>
    </row>
    <row r="53" spans="1:42" ht="14.25" customHeight="1" thickBot="1" x14ac:dyDescent="0.3">
      <c r="A53" s="7"/>
      <c r="B53" s="17"/>
      <c r="C53" s="17"/>
      <c r="D53" s="17"/>
      <c r="E53" s="17"/>
      <c r="F53" s="17"/>
      <c r="G53" s="17"/>
      <c r="H53" s="17"/>
      <c r="I53" s="17"/>
      <c r="J53" s="17"/>
      <c r="K53" s="17"/>
      <c r="L53" s="17"/>
      <c r="M53" s="17"/>
      <c r="N53" s="17"/>
      <c r="O53" s="17"/>
      <c r="P53" s="3"/>
      <c r="Q53" s="3"/>
      <c r="R53" s="3"/>
      <c r="S53" s="3"/>
      <c r="T53" s="7"/>
      <c r="U53" s="3"/>
      <c r="V53" s="3"/>
      <c r="W53" s="59" t="s">
        <v>45</v>
      </c>
      <c r="X53" s="59"/>
      <c r="Y53" s="3"/>
      <c r="Z53" s="59" t="s">
        <v>46</v>
      </c>
      <c r="AA53" s="59"/>
      <c r="AB53" s="59"/>
      <c r="AC53" s="3"/>
      <c r="AD53" s="59" t="s">
        <v>47</v>
      </c>
      <c r="AE53" s="59"/>
      <c r="AF53" s="59"/>
      <c r="AG53" s="59"/>
      <c r="AH53" s="8"/>
      <c r="AI53" s="110"/>
      <c r="AJ53" s="3"/>
      <c r="AK53" s="3"/>
      <c r="AL53" s="3"/>
      <c r="AM53" s="3"/>
      <c r="AN53" s="3"/>
      <c r="AO53" s="3"/>
      <c r="AP53" s="3"/>
    </row>
    <row r="54" spans="1:42" ht="15.75" thickBot="1" x14ac:dyDescent="0.3">
      <c r="A54" s="7"/>
      <c r="B54" s="17"/>
      <c r="C54" s="17"/>
      <c r="D54" s="17"/>
      <c r="E54" s="17"/>
      <c r="F54" s="17"/>
      <c r="G54" s="17"/>
      <c r="H54" s="17"/>
      <c r="I54" s="17"/>
      <c r="J54" s="17"/>
      <c r="K54" s="17"/>
      <c r="L54" s="17"/>
      <c r="M54" s="17"/>
      <c r="N54" s="17"/>
      <c r="O54" s="17"/>
      <c r="P54" s="59" t="s">
        <v>49</v>
      </c>
      <c r="Q54" s="59"/>
      <c r="R54" s="59"/>
      <c r="S54" s="63"/>
      <c r="T54" s="7"/>
      <c r="U54" s="59">
        <v>1</v>
      </c>
      <c r="V54" s="59"/>
      <c r="W54" s="59">
        <f ca="1">Data!$B$4</f>
        <v>5</v>
      </c>
      <c r="X54" s="59"/>
      <c r="Y54" s="3"/>
      <c r="Z54" s="59">
        <f ca="1">Data!$D$4</f>
        <v>0</v>
      </c>
      <c r="AA54" s="59"/>
      <c r="AB54" s="59"/>
      <c r="AC54" s="3"/>
      <c r="AD54" s="60"/>
      <c r="AE54" s="61"/>
      <c r="AF54" s="61"/>
      <c r="AG54" s="62"/>
      <c r="AH54" s="8"/>
      <c r="AI54" s="110"/>
      <c r="AJ54" s="3"/>
      <c r="AK54" s="3"/>
      <c r="AL54" s="3"/>
      <c r="AM54" s="3"/>
      <c r="AN54" s="3"/>
      <c r="AO54" s="3"/>
      <c r="AP54" s="3"/>
    </row>
    <row r="55" spans="1:42" ht="15.75" thickBot="1" x14ac:dyDescent="0.3">
      <c r="A55" s="7"/>
      <c r="B55" s="17"/>
      <c r="C55" s="17"/>
      <c r="D55" s="17"/>
      <c r="E55" s="17"/>
      <c r="F55" s="17"/>
      <c r="G55" s="17"/>
      <c r="H55" s="17"/>
      <c r="I55" s="17"/>
      <c r="J55" s="17"/>
      <c r="K55" s="17"/>
      <c r="L55" s="17"/>
      <c r="M55" s="17"/>
      <c r="N55" s="17"/>
      <c r="O55" s="17"/>
      <c r="P55" s="3"/>
      <c r="Q55" s="3"/>
      <c r="R55" s="3"/>
      <c r="S55" s="3"/>
      <c r="T55" s="7"/>
      <c r="U55" s="59">
        <v>2</v>
      </c>
      <c r="V55" s="59"/>
      <c r="W55" s="59">
        <f ca="1">Data!$C$4</f>
        <v>5</v>
      </c>
      <c r="X55" s="59"/>
      <c r="Y55" s="3"/>
      <c r="Z55" s="59">
        <f ca="1">Data!$E$4</f>
        <v>-1.5</v>
      </c>
      <c r="AA55" s="59"/>
      <c r="AB55" s="59"/>
      <c r="AC55" s="3"/>
      <c r="AD55" s="60"/>
      <c r="AE55" s="61"/>
      <c r="AF55" s="61"/>
      <c r="AG55" s="62"/>
      <c r="AH55" s="8"/>
      <c r="AI55" s="110"/>
      <c r="AJ55" s="3"/>
      <c r="AK55" s="3"/>
      <c r="AL55" s="3"/>
      <c r="AM55" s="3"/>
      <c r="AO55" s="3"/>
      <c r="AP55" s="3"/>
    </row>
    <row r="56" spans="1:42" ht="15.75" thickBot="1" x14ac:dyDescent="0.3">
      <c r="A56" s="7"/>
      <c r="B56" s="17"/>
      <c r="C56" s="17"/>
      <c r="D56" s="17"/>
      <c r="E56" s="17"/>
      <c r="F56" s="17"/>
      <c r="G56" s="17"/>
      <c r="H56" s="17"/>
      <c r="I56" s="17"/>
      <c r="J56" s="17"/>
      <c r="K56" s="17"/>
      <c r="L56" s="17"/>
      <c r="M56" s="17"/>
      <c r="N56" s="17"/>
      <c r="O56" s="17"/>
      <c r="P56" s="3"/>
      <c r="Q56" s="3"/>
      <c r="R56" s="3"/>
      <c r="S56" s="3"/>
      <c r="T56" s="13"/>
      <c r="U56" s="14"/>
      <c r="V56" s="14"/>
      <c r="W56" s="14"/>
      <c r="X56" s="14"/>
      <c r="Y56" s="14"/>
      <c r="Z56" s="14"/>
      <c r="AA56" s="14"/>
      <c r="AB56" s="14"/>
      <c r="AC56" s="14"/>
      <c r="AD56" s="14"/>
      <c r="AE56" s="14"/>
      <c r="AF56" s="14"/>
      <c r="AG56" s="14"/>
      <c r="AH56" s="15"/>
      <c r="AI56" s="110"/>
      <c r="AJ56" s="3"/>
      <c r="AK56" s="3"/>
      <c r="AL56" s="3"/>
      <c r="AM56" s="3"/>
      <c r="AN56" s="3"/>
      <c r="AO56" s="3"/>
      <c r="AP56" s="3"/>
    </row>
    <row r="57" spans="1:42" ht="3.6" customHeight="1" thickBot="1" x14ac:dyDescent="0.3">
      <c r="A57" s="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110"/>
      <c r="AJ57" s="3"/>
      <c r="AK57" s="3"/>
      <c r="AL57" s="3"/>
      <c r="AM57" s="3"/>
      <c r="AN57" s="3"/>
      <c r="AO57" s="3"/>
      <c r="AP57" s="3"/>
    </row>
    <row r="58" spans="1:42" x14ac:dyDescent="0.25">
      <c r="A58" s="7"/>
      <c r="B58" s="17"/>
      <c r="C58" s="17"/>
      <c r="D58" s="17"/>
      <c r="E58" s="17"/>
      <c r="F58" s="17"/>
      <c r="G58" s="17"/>
      <c r="H58" s="17"/>
      <c r="I58" s="17"/>
      <c r="J58" s="17"/>
      <c r="K58" s="17"/>
      <c r="L58" s="17"/>
      <c r="M58" s="17"/>
      <c r="N58" s="17"/>
      <c r="O58" s="17"/>
      <c r="P58" s="3"/>
      <c r="Q58" s="3"/>
      <c r="R58" s="3"/>
      <c r="S58" s="3"/>
      <c r="T58" s="4"/>
      <c r="U58" s="5"/>
      <c r="V58" s="5"/>
      <c r="W58" s="5"/>
      <c r="X58" s="5"/>
      <c r="Y58" s="5"/>
      <c r="Z58" s="5"/>
      <c r="AA58" s="5"/>
      <c r="AB58" s="5"/>
      <c r="AC58" s="5"/>
      <c r="AD58" s="5"/>
      <c r="AE58" s="5"/>
      <c r="AF58" s="5"/>
      <c r="AG58" s="5"/>
      <c r="AH58" s="6"/>
      <c r="AI58" s="110"/>
      <c r="AJ58" s="3"/>
      <c r="AK58" s="3"/>
      <c r="AL58" s="3"/>
      <c r="AM58" s="3"/>
      <c r="AN58" s="3"/>
      <c r="AO58" s="3"/>
      <c r="AP58" s="3"/>
    </row>
    <row r="59" spans="1:42" x14ac:dyDescent="0.25">
      <c r="A59" s="7"/>
      <c r="B59" s="17"/>
      <c r="C59" s="17"/>
      <c r="D59" s="17"/>
      <c r="E59" s="17"/>
      <c r="F59" s="17"/>
      <c r="G59" s="17"/>
      <c r="H59" s="17"/>
      <c r="I59" s="17"/>
      <c r="J59" s="17"/>
      <c r="K59" s="17"/>
      <c r="L59" s="17"/>
      <c r="M59" s="17"/>
      <c r="N59" s="17"/>
      <c r="O59" s="17"/>
      <c r="P59" s="59" t="s">
        <v>50</v>
      </c>
      <c r="Q59" s="59"/>
      <c r="R59" s="59"/>
      <c r="S59" s="63"/>
      <c r="T59" s="7"/>
      <c r="U59" s="66" t="s">
        <v>42</v>
      </c>
      <c r="V59" s="66"/>
      <c r="W59" s="16" t="s">
        <v>28</v>
      </c>
      <c r="X59" s="16"/>
      <c r="Y59" s="16"/>
      <c r="Z59" s="66" t="s">
        <v>43</v>
      </c>
      <c r="AA59" s="66"/>
      <c r="AB59" s="66"/>
      <c r="AC59" s="16"/>
      <c r="AD59" s="66" t="s">
        <v>44</v>
      </c>
      <c r="AE59" s="66"/>
      <c r="AF59" s="66"/>
      <c r="AG59" s="66"/>
      <c r="AH59" s="8"/>
      <c r="AI59" s="110"/>
      <c r="AJ59" s="3"/>
      <c r="AK59" s="3"/>
      <c r="AL59" s="3"/>
      <c r="AM59" s="3"/>
      <c r="AN59" s="3"/>
      <c r="AO59" s="3"/>
      <c r="AP59" s="3"/>
    </row>
    <row r="60" spans="1:42" ht="15.75" thickBot="1" x14ac:dyDescent="0.3">
      <c r="A60" s="7"/>
      <c r="B60" s="17"/>
      <c r="C60" s="17"/>
      <c r="D60" s="17"/>
      <c r="E60" s="17"/>
      <c r="F60" s="17"/>
      <c r="G60" s="17"/>
      <c r="H60" s="17"/>
      <c r="I60" s="17"/>
      <c r="J60" s="17"/>
      <c r="K60" s="17"/>
      <c r="L60" s="17"/>
      <c r="M60" s="17"/>
      <c r="N60" s="17"/>
      <c r="O60" s="17"/>
      <c r="P60" s="3"/>
      <c r="Q60" s="3"/>
      <c r="R60" s="3"/>
      <c r="S60" s="3"/>
      <c r="T60" s="7"/>
      <c r="U60" s="3"/>
      <c r="V60" s="3"/>
      <c r="W60" s="59" t="s">
        <v>45</v>
      </c>
      <c r="X60" s="59"/>
      <c r="Y60" s="3"/>
      <c r="Z60" s="59" t="s">
        <v>46</v>
      </c>
      <c r="AA60" s="59"/>
      <c r="AB60" s="59"/>
      <c r="AC60" s="3"/>
      <c r="AD60" s="59" t="s">
        <v>47</v>
      </c>
      <c r="AE60" s="59"/>
      <c r="AF60" s="59"/>
      <c r="AG60" s="59"/>
      <c r="AH60" s="8"/>
      <c r="AI60" s="110"/>
      <c r="AJ60" s="3"/>
      <c r="AK60" s="3"/>
      <c r="AL60" s="3"/>
      <c r="AM60" s="3"/>
      <c r="AN60" s="3"/>
      <c r="AO60" s="3"/>
      <c r="AP60" s="3"/>
    </row>
    <row r="61" spans="1:42" ht="15.75" thickBot="1" x14ac:dyDescent="0.3">
      <c r="A61" s="7"/>
      <c r="B61" s="17"/>
      <c r="C61" s="17"/>
      <c r="D61" s="17"/>
      <c r="E61" s="17"/>
      <c r="F61" s="17"/>
      <c r="G61" s="17"/>
      <c r="H61" s="17"/>
      <c r="I61" s="17"/>
      <c r="J61" s="17"/>
      <c r="K61" s="17"/>
      <c r="L61" s="17"/>
      <c r="M61" s="17"/>
      <c r="N61" s="17"/>
      <c r="O61" s="17"/>
      <c r="P61" s="59" t="s">
        <v>49</v>
      </c>
      <c r="Q61" s="59"/>
      <c r="R61" s="59"/>
      <c r="S61" s="63"/>
      <c r="T61" s="7"/>
      <c r="U61" s="59">
        <v>1</v>
      </c>
      <c r="V61" s="59"/>
      <c r="W61" s="59">
        <f ca="1">Data!$B$4</f>
        <v>5</v>
      </c>
      <c r="X61" s="59"/>
      <c r="Y61" s="3"/>
      <c r="Z61" s="59">
        <f ca="1">Data!$F$4</f>
        <v>-1.5</v>
      </c>
      <c r="AA61" s="59"/>
      <c r="AB61" s="59"/>
      <c r="AC61" s="3"/>
      <c r="AD61" s="60"/>
      <c r="AE61" s="61"/>
      <c r="AF61" s="61"/>
      <c r="AG61" s="62"/>
      <c r="AH61" s="8"/>
      <c r="AI61" s="110"/>
      <c r="AJ61" s="3"/>
      <c r="AK61" s="3"/>
      <c r="AL61" s="3"/>
      <c r="AM61" s="3"/>
      <c r="AO61" s="3"/>
      <c r="AP61" s="3"/>
    </row>
    <row r="62" spans="1:42" ht="15.75" thickBot="1" x14ac:dyDescent="0.3">
      <c r="A62" s="7"/>
      <c r="B62" s="17"/>
      <c r="C62" s="17"/>
      <c r="D62" s="17"/>
      <c r="E62" s="17"/>
      <c r="F62" s="17"/>
      <c r="G62" s="17"/>
      <c r="H62" s="17"/>
      <c r="I62" s="17"/>
      <c r="J62" s="17"/>
      <c r="K62" s="17"/>
      <c r="L62" s="17"/>
      <c r="M62" s="17"/>
      <c r="N62" s="17"/>
      <c r="O62" s="17"/>
      <c r="P62" s="3"/>
      <c r="Q62" s="3"/>
      <c r="R62" s="3"/>
      <c r="S62" s="3"/>
      <c r="T62" s="7"/>
      <c r="U62" s="59">
        <v>2</v>
      </c>
      <c r="V62" s="59"/>
      <c r="W62" s="59">
        <f ca="1">Data!$C$4</f>
        <v>5</v>
      </c>
      <c r="X62" s="59"/>
      <c r="Y62" s="3"/>
      <c r="Z62" s="69" t="s">
        <v>51</v>
      </c>
      <c r="AA62" s="70"/>
      <c r="AB62" s="71"/>
      <c r="AC62" s="3"/>
      <c r="AD62" s="60"/>
      <c r="AE62" s="61"/>
      <c r="AF62" s="61"/>
      <c r="AG62" s="62"/>
      <c r="AH62" s="8"/>
      <c r="AI62" s="110"/>
      <c r="AJ62" s="3"/>
      <c r="AK62" s="3"/>
      <c r="AL62" s="3"/>
      <c r="AM62" s="3"/>
      <c r="AN62" s="3"/>
      <c r="AO62" s="3">
        <f ca="1">(W54*Z54+W55*Z55-W61*Z61)/W62</f>
        <v>0</v>
      </c>
      <c r="AP62" s="3">
        <f ca="1">Data!G4</f>
        <v>0</v>
      </c>
    </row>
    <row r="63" spans="1:42" ht="15.75" thickBot="1" x14ac:dyDescent="0.3">
      <c r="A63" s="7"/>
      <c r="B63" s="17"/>
      <c r="C63" s="17"/>
      <c r="D63" s="17"/>
      <c r="E63" s="17"/>
      <c r="F63" s="17"/>
      <c r="G63" s="17"/>
      <c r="H63" s="17"/>
      <c r="I63" s="17"/>
      <c r="J63" s="17"/>
      <c r="K63" s="17"/>
      <c r="L63" s="17"/>
      <c r="M63" s="17"/>
      <c r="N63" s="17"/>
      <c r="O63" s="17"/>
      <c r="P63" s="3"/>
      <c r="Q63" s="3"/>
      <c r="R63" s="3"/>
      <c r="S63" s="3"/>
      <c r="T63" s="13"/>
      <c r="U63" s="14"/>
      <c r="V63" s="14"/>
      <c r="W63" s="14"/>
      <c r="X63" s="14"/>
      <c r="Y63" s="14"/>
      <c r="Z63" s="14"/>
      <c r="AA63" s="14"/>
      <c r="AB63" s="14"/>
      <c r="AC63" s="14"/>
      <c r="AD63" s="14"/>
      <c r="AE63" s="14"/>
      <c r="AF63" s="14"/>
      <c r="AG63" s="14"/>
      <c r="AH63" s="15"/>
      <c r="AI63" s="110"/>
      <c r="AJ63" s="3"/>
      <c r="AK63" s="3"/>
      <c r="AL63" s="3"/>
      <c r="AM63" s="3"/>
      <c r="AN63" s="3"/>
      <c r="AO63" s="3"/>
      <c r="AP63" s="3"/>
    </row>
    <row r="64" spans="1:42" x14ac:dyDescent="0.25">
      <c r="A64" s="7"/>
      <c r="B64" s="19"/>
      <c r="C64" s="19"/>
      <c r="D64" s="19"/>
      <c r="E64" s="19"/>
      <c r="F64" s="19"/>
      <c r="G64" s="19"/>
      <c r="H64" s="19"/>
      <c r="I64" s="19"/>
      <c r="J64" s="19"/>
      <c r="K64" s="19"/>
      <c r="L64" s="19"/>
      <c r="M64" s="19"/>
      <c r="N64" s="19"/>
      <c r="O64" s="19"/>
      <c r="P64" s="3"/>
      <c r="Q64" s="3"/>
      <c r="R64" s="3"/>
      <c r="S64" s="3"/>
      <c r="T64" s="3"/>
      <c r="U64" s="3"/>
      <c r="V64" s="3"/>
      <c r="W64" s="3"/>
      <c r="X64" s="3"/>
      <c r="Y64" s="3"/>
      <c r="Z64" s="3"/>
      <c r="AA64" s="3"/>
      <c r="AB64" s="3"/>
      <c r="AC64" s="3"/>
      <c r="AD64" s="3"/>
      <c r="AE64" s="3"/>
      <c r="AF64" s="3"/>
      <c r="AG64" s="3"/>
      <c r="AH64" s="3"/>
      <c r="AI64" s="110"/>
      <c r="AJ64" s="3"/>
      <c r="AK64" s="3"/>
      <c r="AL64" s="3"/>
      <c r="AM64" s="3"/>
      <c r="AN64" s="3"/>
      <c r="AO64" s="3"/>
      <c r="AP64" s="3"/>
    </row>
    <row r="65" spans="1:42" x14ac:dyDescent="0.25">
      <c r="A65" s="7"/>
      <c r="B65" s="19" t="s">
        <v>55</v>
      </c>
      <c r="C65" s="19"/>
      <c r="D65" s="19"/>
      <c r="E65" s="19"/>
      <c r="F65" s="19"/>
      <c r="G65" s="19"/>
      <c r="H65" s="19"/>
      <c r="I65" s="19"/>
      <c r="J65" s="19"/>
      <c r="K65" s="19"/>
      <c r="L65" s="19"/>
      <c r="M65" s="19"/>
      <c r="N65" s="19"/>
      <c r="O65" s="19"/>
      <c r="P65" s="3"/>
      <c r="Q65" s="3"/>
      <c r="R65" s="3"/>
      <c r="S65" s="3"/>
      <c r="T65" s="3"/>
      <c r="U65" s="3"/>
      <c r="V65" s="3"/>
      <c r="W65" s="3"/>
      <c r="X65" s="3"/>
      <c r="Y65" s="3"/>
      <c r="Z65" s="3"/>
      <c r="AA65" s="3"/>
      <c r="AB65" s="3"/>
      <c r="AC65" s="3"/>
      <c r="AD65" s="3"/>
      <c r="AE65" s="3"/>
      <c r="AF65" s="3"/>
      <c r="AG65" s="3"/>
      <c r="AH65" s="3"/>
      <c r="AI65" s="110"/>
      <c r="AJ65" s="3"/>
      <c r="AK65" s="3"/>
      <c r="AL65" s="3"/>
      <c r="AM65" s="3"/>
      <c r="AN65" s="3"/>
      <c r="AO65" s="3"/>
      <c r="AP65" s="3"/>
    </row>
    <row r="66" spans="1:42" x14ac:dyDescent="0.25">
      <c r="A66" s="7"/>
      <c r="B66" s="19" t="s">
        <v>54</v>
      </c>
      <c r="C66" s="19"/>
      <c r="D66" s="19"/>
      <c r="E66" s="19"/>
      <c r="F66" s="19"/>
      <c r="G66" s="19"/>
      <c r="H66" s="19"/>
      <c r="I66" s="19"/>
      <c r="J66" s="19"/>
      <c r="K66" s="19"/>
      <c r="L66" s="19"/>
      <c r="M66" s="19"/>
      <c r="N66" s="19"/>
      <c r="O66" s="19"/>
      <c r="P66" s="3"/>
      <c r="Q66" s="3"/>
      <c r="R66" s="3"/>
      <c r="S66" s="3"/>
      <c r="T66" s="3"/>
      <c r="U66" s="3"/>
      <c r="V66" s="3"/>
      <c r="W66" s="3"/>
      <c r="X66" s="3"/>
      <c r="Y66" s="3"/>
      <c r="Z66" s="3"/>
      <c r="AA66" s="3"/>
      <c r="AB66" s="3"/>
      <c r="AC66" s="3"/>
      <c r="AD66" s="3"/>
      <c r="AE66" s="3"/>
      <c r="AF66" s="3"/>
      <c r="AG66" s="3"/>
      <c r="AH66" s="3"/>
      <c r="AI66" s="110"/>
      <c r="AJ66" s="3"/>
      <c r="AK66" s="3"/>
      <c r="AL66" s="3"/>
      <c r="AM66" s="3"/>
      <c r="AN66" s="3"/>
      <c r="AO66" s="3"/>
      <c r="AP66" s="3"/>
    </row>
    <row r="67" spans="1:42" x14ac:dyDescent="0.25">
      <c r="A67" s="7"/>
      <c r="B67" s="19"/>
      <c r="C67" s="19"/>
      <c r="D67" s="19"/>
      <c r="E67" s="19"/>
      <c r="F67" s="19"/>
      <c r="G67" s="19"/>
      <c r="H67" s="19"/>
      <c r="I67" s="19"/>
      <c r="J67" s="19"/>
      <c r="K67" s="19"/>
      <c r="L67" s="19"/>
      <c r="M67" s="19"/>
      <c r="N67" s="19"/>
      <c r="O67" s="19"/>
      <c r="P67" s="3"/>
      <c r="Q67" s="3"/>
      <c r="R67" s="3"/>
      <c r="S67" s="3"/>
      <c r="T67" s="3"/>
      <c r="U67" s="3"/>
      <c r="V67" s="3"/>
      <c r="W67" s="3"/>
      <c r="X67" s="3"/>
      <c r="Y67" s="3"/>
      <c r="Z67" s="3"/>
      <c r="AA67" s="3"/>
      <c r="AB67" s="3"/>
      <c r="AC67" s="3"/>
      <c r="AD67" s="3"/>
      <c r="AE67" s="3"/>
      <c r="AF67" s="3"/>
      <c r="AG67" s="3"/>
      <c r="AH67" s="3"/>
      <c r="AI67" s="110"/>
      <c r="AJ67" s="3"/>
      <c r="AK67" s="3"/>
      <c r="AL67" s="3"/>
      <c r="AM67" s="3"/>
      <c r="AN67" s="3"/>
      <c r="AO67" s="3"/>
      <c r="AP67" s="3"/>
    </row>
    <row r="68" spans="1:42" x14ac:dyDescent="0.25">
      <c r="A68" s="7"/>
      <c r="B68" s="19"/>
      <c r="C68" s="19"/>
      <c r="D68" s="19"/>
      <c r="E68" s="19"/>
      <c r="F68" s="19"/>
      <c r="G68" s="19"/>
      <c r="H68" s="19"/>
      <c r="I68" s="19"/>
      <c r="J68" s="19"/>
      <c r="K68" s="19"/>
      <c r="L68" s="19"/>
      <c r="M68" s="19"/>
      <c r="N68" s="19"/>
      <c r="O68" s="19"/>
      <c r="P68" s="3"/>
      <c r="Q68" s="3"/>
      <c r="R68" s="3"/>
      <c r="S68" s="3"/>
      <c r="T68" s="3"/>
      <c r="U68" s="3"/>
      <c r="V68" s="3"/>
      <c r="W68" s="3"/>
      <c r="X68" s="3"/>
      <c r="Y68" s="3"/>
      <c r="Z68" s="3"/>
      <c r="AA68" s="3"/>
      <c r="AB68" s="3"/>
      <c r="AC68" s="3"/>
      <c r="AD68" s="3"/>
      <c r="AE68" s="3"/>
      <c r="AF68" s="3"/>
      <c r="AG68" s="3"/>
      <c r="AH68" s="3"/>
      <c r="AI68" s="110"/>
      <c r="AJ68" s="3"/>
      <c r="AK68" s="3"/>
      <c r="AL68" s="3"/>
      <c r="AM68" s="3"/>
      <c r="AN68" s="3"/>
      <c r="AO68" s="3"/>
      <c r="AP68" s="3"/>
    </row>
    <row r="69" spans="1:42" x14ac:dyDescent="0.25">
      <c r="A69" s="7"/>
      <c r="B69" s="19" t="s">
        <v>56</v>
      </c>
      <c r="C69" s="19"/>
      <c r="D69" s="19"/>
      <c r="E69" s="19"/>
      <c r="F69" s="19"/>
      <c r="G69" s="19"/>
      <c r="H69" s="19"/>
      <c r="I69" s="19"/>
      <c r="J69" s="19"/>
      <c r="K69" s="19"/>
      <c r="L69" s="19"/>
      <c r="M69" s="19"/>
      <c r="N69" s="19"/>
      <c r="O69" s="19"/>
      <c r="P69" s="3"/>
      <c r="Q69" s="3"/>
      <c r="R69" s="3"/>
      <c r="S69" s="3"/>
      <c r="T69" s="3"/>
      <c r="U69" s="3"/>
      <c r="V69" s="3"/>
      <c r="W69" s="3"/>
      <c r="X69" s="3"/>
      <c r="Y69" s="3"/>
      <c r="Z69" s="3"/>
      <c r="AA69" s="3"/>
      <c r="AB69" s="3"/>
      <c r="AC69" s="3"/>
      <c r="AD69" s="3"/>
      <c r="AE69" s="3"/>
      <c r="AF69" s="3"/>
      <c r="AG69" s="3"/>
      <c r="AH69" s="3"/>
      <c r="AI69" s="110"/>
      <c r="AJ69" s="3"/>
      <c r="AK69" s="3"/>
      <c r="AL69" s="3"/>
      <c r="AM69" s="3"/>
      <c r="AN69" s="3"/>
      <c r="AO69" s="3"/>
      <c r="AP69" s="3"/>
    </row>
    <row r="70" spans="1:42" x14ac:dyDescent="0.25">
      <c r="A70" s="7"/>
      <c r="B70" s="19"/>
      <c r="C70" s="19"/>
      <c r="D70" s="19"/>
      <c r="E70" s="19"/>
      <c r="F70" s="19"/>
      <c r="G70" s="19"/>
      <c r="H70" s="19"/>
      <c r="I70" s="19"/>
      <c r="J70" s="19"/>
      <c r="K70" s="19"/>
      <c r="L70" s="19"/>
      <c r="M70" s="19"/>
      <c r="N70" s="19"/>
      <c r="O70" s="19"/>
      <c r="P70" s="3"/>
      <c r="Q70" s="3"/>
      <c r="R70" s="3"/>
      <c r="S70" s="3"/>
      <c r="T70" s="3"/>
      <c r="U70" s="3"/>
      <c r="V70" s="3"/>
      <c r="W70" s="3"/>
      <c r="X70" s="3"/>
      <c r="Y70" s="3"/>
      <c r="Z70" s="3"/>
      <c r="AA70" s="3"/>
      <c r="AB70" s="3"/>
      <c r="AC70" s="3"/>
      <c r="AD70" s="3"/>
      <c r="AE70" s="3"/>
      <c r="AF70" s="3"/>
      <c r="AG70" s="3"/>
      <c r="AH70" s="3"/>
      <c r="AI70" s="110"/>
      <c r="AJ70" s="3"/>
      <c r="AK70" s="3"/>
      <c r="AL70" s="3"/>
      <c r="AM70" s="3"/>
      <c r="AN70" s="3"/>
      <c r="AO70" s="3"/>
      <c r="AP70" s="3"/>
    </row>
    <row r="71" spans="1:42" x14ac:dyDescent="0.25">
      <c r="A71" s="18"/>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0"/>
      <c r="AJ71" s="3"/>
      <c r="AK71" s="3"/>
      <c r="AL71" s="3"/>
      <c r="AM71" s="3"/>
      <c r="AN71" s="3"/>
      <c r="AO71" s="3"/>
      <c r="AP71" s="3"/>
    </row>
    <row r="72" spans="1:42" ht="15.75" thickBot="1" x14ac:dyDescent="0.3">
      <c r="A72" s="67" t="s">
        <v>53</v>
      </c>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110"/>
    </row>
    <row r="73" spans="1:42" x14ac:dyDescent="0.25">
      <c r="A73" s="7"/>
      <c r="B73" s="17"/>
      <c r="C73" s="17"/>
      <c r="D73" s="17"/>
      <c r="E73" s="17"/>
      <c r="F73" s="17"/>
      <c r="G73" s="17"/>
      <c r="H73" s="17"/>
      <c r="I73" s="17"/>
      <c r="J73" s="17"/>
      <c r="K73" s="17"/>
      <c r="L73" s="17"/>
      <c r="M73" s="17"/>
      <c r="N73" s="17"/>
      <c r="O73" s="17"/>
      <c r="P73" s="3"/>
      <c r="Q73" s="3"/>
      <c r="R73" s="3"/>
      <c r="S73" s="3"/>
      <c r="T73" s="4"/>
      <c r="U73" s="5"/>
      <c r="V73" s="5"/>
      <c r="W73" s="5"/>
      <c r="X73" s="5"/>
      <c r="Y73" s="5"/>
      <c r="Z73" s="5"/>
      <c r="AA73" s="5"/>
      <c r="AB73" s="5"/>
      <c r="AC73" s="5"/>
      <c r="AD73" s="5"/>
      <c r="AE73" s="5"/>
      <c r="AF73" s="5"/>
      <c r="AG73" s="5"/>
      <c r="AH73" s="6"/>
      <c r="AI73" s="110"/>
    </row>
    <row r="74" spans="1:42" x14ac:dyDescent="0.25">
      <c r="A74" s="7"/>
      <c r="B74" s="17"/>
      <c r="C74" s="17"/>
      <c r="D74" s="17"/>
      <c r="E74" s="17"/>
      <c r="F74" s="17"/>
      <c r="G74" s="17"/>
      <c r="H74" s="17"/>
      <c r="I74" s="17"/>
      <c r="J74" s="17"/>
      <c r="K74" s="17"/>
      <c r="L74" s="17"/>
      <c r="M74" s="17"/>
      <c r="N74" s="17"/>
      <c r="O74" s="17"/>
      <c r="P74" s="59" t="s">
        <v>48</v>
      </c>
      <c r="Q74" s="59"/>
      <c r="R74" s="59"/>
      <c r="S74" s="63"/>
      <c r="T74" s="7"/>
      <c r="U74" s="66" t="s">
        <v>42</v>
      </c>
      <c r="V74" s="66"/>
      <c r="W74" s="16" t="s">
        <v>28</v>
      </c>
      <c r="X74" s="16"/>
      <c r="Y74" s="16"/>
      <c r="Z74" s="66" t="s">
        <v>43</v>
      </c>
      <c r="AA74" s="66"/>
      <c r="AB74" s="66"/>
      <c r="AC74" s="16"/>
      <c r="AD74" s="66" t="s">
        <v>44</v>
      </c>
      <c r="AE74" s="66"/>
      <c r="AF74" s="66"/>
      <c r="AG74" s="66"/>
      <c r="AH74" s="8"/>
      <c r="AI74" s="110"/>
    </row>
    <row r="75" spans="1:42" ht="15.75" thickBot="1" x14ac:dyDescent="0.3">
      <c r="A75" s="7"/>
      <c r="B75" s="17"/>
      <c r="C75" s="17"/>
      <c r="D75" s="17"/>
      <c r="E75" s="17"/>
      <c r="F75" s="17"/>
      <c r="G75" s="17"/>
      <c r="H75" s="17"/>
      <c r="I75" s="17"/>
      <c r="J75" s="17"/>
      <c r="K75" s="17"/>
      <c r="L75" s="17"/>
      <c r="M75" s="17"/>
      <c r="N75" s="17"/>
      <c r="O75" s="17"/>
      <c r="P75" s="3"/>
      <c r="Q75" s="3"/>
      <c r="R75" s="3"/>
      <c r="S75" s="3"/>
      <c r="T75" s="7"/>
      <c r="U75" s="3"/>
      <c r="V75" s="3"/>
      <c r="W75" s="59" t="s">
        <v>45</v>
      </c>
      <c r="X75" s="59"/>
      <c r="Y75" s="3"/>
      <c r="Z75" s="59" t="s">
        <v>46</v>
      </c>
      <c r="AA75" s="59"/>
      <c r="AB75" s="59"/>
      <c r="AC75" s="3"/>
      <c r="AD75" s="59" t="s">
        <v>47</v>
      </c>
      <c r="AE75" s="59"/>
      <c r="AF75" s="59"/>
      <c r="AG75" s="59"/>
      <c r="AH75" s="8"/>
      <c r="AI75" s="110"/>
    </row>
    <row r="76" spans="1:42" ht="15.75" thickBot="1" x14ac:dyDescent="0.3">
      <c r="A76" s="7"/>
      <c r="B76" s="17"/>
      <c r="C76" s="17"/>
      <c r="D76" s="17"/>
      <c r="E76" s="17"/>
      <c r="F76" s="17"/>
      <c r="G76" s="17"/>
      <c r="H76" s="17"/>
      <c r="I76" s="17"/>
      <c r="J76" s="17"/>
      <c r="K76" s="17"/>
      <c r="L76" s="17"/>
      <c r="M76" s="17"/>
      <c r="N76" s="17"/>
      <c r="O76" s="17"/>
      <c r="P76" s="59" t="s">
        <v>49</v>
      </c>
      <c r="Q76" s="59"/>
      <c r="R76" s="59"/>
      <c r="S76" s="63"/>
      <c r="T76" s="7"/>
      <c r="U76" s="59">
        <v>3</v>
      </c>
      <c r="V76" s="59"/>
      <c r="W76" s="59">
        <f ca="1">Data!$B$5</f>
        <v>15</v>
      </c>
      <c r="X76" s="59"/>
      <c r="Y76" s="3"/>
      <c r="Z76" s="59">
        <f ca="1">Data!D5</f>
        <v>1.4</v>
      </c>
      <c r="AA76" s="59"/>
      <c r="AB76" s="59"/>
      <c r="AC76" s="3"/>
      <c r="AD76" s="60"/>
      <c r="AE76" s="61"/>
      <c r="AF76" s="61"/>
      <c r="AG76" s="62"/>
      <c r="AH76" s="8"/>
      <c r="AI76" s="110"/>
    </row>
    <row r="77" spans="1:42" ht="15" customHeight="1" thickBot="1" x14ac:dyDescent="0.3">
      <c r="A77" s="7"/>
      <c r="B77" s="17"/>
      <c r="C77" s="17"/>
      <c r="D77" s="17"/>
      <c r="E77" s="17"/>
      <c r="F77" s="17"/>
      <c r="G77" s="17"/>
      <c r="H77" s="17"/>
      <c r="I77" s="17"/>
      <c r="J77" s="17"/>
      <c r="K77" s="17"/>
      <c r="L77" s="17"/>
      <c r="M77" s="17"/>
      <c r="N77" s="17"/>
      <c r="O77" s="17"/>
      <c r="P77" s="3"/>
      <c r="Q77" s="3"/>
      <c r="R77" s="3"/>
      <c r="S77" s="3"/>
      <c r="T77" s="7"/>
      <c r="U77" s="59">
        <v>4</v>
      </c>
      <c r="V77" s="59"/>
      <c r="W77" s="59">
        <f ca="1">Data!$C$5</f>
        <v>5</v>
      </c>
      <c r="X77" s="59"/>
      <c r="Y77" s="3"/>
      <c r="Z77" s="59">
        <f ca="1">Data!E5</f>
        <v>-1.2</v>
      </c>
      <c r="AA77" s="59"/>
      <c r="AB77" s="59"/>
      <c r="AC77" s="3"/>
      <c r="AD77" s="60"/>
      <c r="AE77" s="61"/>
      <c r="AF77" s="61"/>
      <c r="AG77" s="62"/>
      <c r="AH77" s="8"/>
      <c r="AI77" s="110"/>
    </row>
    <row r="78" spans="1:42" ht="15.75" thickBot="1" x14ac:dyDescent="0.3">
      <c r="A78" s="7"/>
      <c r="B78" s="17"/>
      <c r="C78" s="17"/>
      <c r="D78" s="17"/>
      <c r="E78" s="17"/>
      <c r="F78" s="17"/>
      <c r="G78" s="17"/>
      <c r="H78" s="17"/>
      <c r="I78" s="17"/>
      <c r="J78" s="17"/>
      <c r="K78" s="17"/>
      <c r="L78" s="17"/>
      <c r="M78" s="17"/>
      <c r="N78" s="17"/>
      <c r="O78" s="17"/>
      <c r="P78" s="3"/>
      <c r="Q78" s="3"/>
      <c r="R78" s="3"/>
      <c r="S78" s="3"/>
      <c r="T78" s="13"/>
      <c r="U78" s="14"/>
      <c r="V78" s="14"/>
      <c r="W78" s="14"/>
      <c r="X78" s="14"/>
      <c r="Y78" s="14"/>
      <c r="Z78" s="14"/>
      <c r="AA78" s="14"/>
      <c r="AB78" s="14"/>
      <c r="AC78" s="14"/>
      <c r="AD78" s="14"/>
      <c r="AE78" s="14"/>
      <c r="AF78" s="14"/>
      <c r="AG78" s="14"/>
      <c r="AH78" s="15"/>
      <c r="AI78" s="110"/>
    </row>
    <row r="79" spans="1:42" ht="3.6" customHeight="1" thickBot="1" x14ac:dyDescent="0.3">
      <c r="A79" s="7"/>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110"/>
    </row>
    <row r="80" spans="1:42" x14ac:dyDescent="0.25">
      <c r="A80" s="7"/>
      <c r="B80" s="17"/>
      <c r="C80" s="17"/>
      <c r="D80" s="17"/>
      <c r="E80" s="17"/>
      <c r="F80" s="17"/>
      <c r="G80" s="17"/>
      <c r="H80" s="17"/>
      <c r="I80" s="17"/>
      <c r="J80" s="17"/>
      <c r="K80" s="17"/>
      <c r="L80" s="17"/>
      <c r="M80" s="17"/>
      <c r="N80" s="17"/>
      <c r="O80" s="17"/>
      <c r="P80" s="3"/>
      <c r="Q80" s="3"/>
      <c r="R80" s="3"/>
      <c r="S80" s="3"/>
      <c r="T80" s="4"/>
      <c r="U80" s="5"/>
      <c r="V80" s="5"/>
      <c r="W80" s="5"/>
      <c r="X80" s="5"/>
      <c r="Y80" s="5"/>
      <c r="Z80" s="5"/>
      <c r="AA80" s="5"/>
      <c r="AB80" s="5"/>
      <c r="AC80" s="5"/>
      <c r="AD80" s="5"/>
      <c r="AE80" s="5"/>
      <c r="AF80" s="5"/>
      <c r="AG80" s="5"/>
      <c r="AH80" s="6"/>
      <c r="AI80" s="110"/>
    </row>
    <row r="81" spans="1:42" x14ac:dyDescent="0.25">
      <c r="A81" s="7"/>
      <c r="B81" s="17"/>
      <c r="C81" s="17"/>
      <c r="D81" s="17"/>
      <c r="E81" s="17"/>
      <c r="F81" s="17"/>
      <c r="G81" s="17"/>
      <c r="H81" s="17"/>
      <c r="I81" s="17"/>
      <c r="J81" s="17"/>
      <c r="K81" s="17"/>
      <c r="L81" s="17"/>
      <c r="M81" s="17"/>
      <c r="N81" s="17"/>
      <c r="O81" s="17"/>
      <c r="P81" s="59" t="s">
        <v>50</v>
      </c>
      <c r="Q81" s="59"/>
      <c r="R81" s="59"/>
      <c r="S81" s="63"/>
      <c r="T81" s="7"/>
      <c r="U81" s="66" t="s">
        <v>42</v>
      </c>
      <c r="V81" s="66"/>
      <c r="W81" s="16" t="s">
        <v>28</v>
      </c>
      <c r="X81" s="16"/>
      <c r="Y81" s="16"/>
      <c r="Z81" s="66" t="s">
        <v>43</v>
      </c>
      <c r="AA81" s="66"/>
      <c r="AB81" s="66"/>
      <c r="AC81" s="16"/>
      <c r="AD81" s="66" t="s">
        <v>44</v>
      </c>
      <c r="AE81" s="66"/>
      <c r="AF81" s="66"/>
      <c r="AG81" s="66"/>
      <c r="AH81" s="8"/>
      <c r="AI81" s="110"/>
    </row>
    <row r="82" spans="1:42" ht="15.75" thickBot="1" x14ac:dyDescent="0.3">
      <c r="A82" s="7"/>
      <c r="B82" s="17"/>
      <c r="C82" s="17"/>
      <c r="D82" s="17"/>
      <c r="E82" s="17"/>
      <c r="F82" s="17"/>
      <c r="G82" s="17"/>
      <c r="H82" s="17"/>
      <c r="I82" s="17"/>
      <c r="J82" s="17"/>
      <c r="K82" s="17"/>
      <c r="L82" s="17"/>
      <c r="M82" s="17"/>
      <c r="N82" s="17"/>
      <c r="O82" s="17"/>
      <c r="P82" s="3"/>
      <c r="Q82" s="3"/>
      <c r="R82" s="3"/>
      <c r="S82" s="3"/>
      <c r="T82" s="7"/>
      <c r="U82" s="3"/>
      <c r="V82" s="3"/>
      <c r="W82" s="59" t="s">
        <v>45</v>
      </c>
      <c r="X82" s="59"/>
      <c r="Y82" s="3"/>
      <c r="Z82" s="59" t="s">
        <v>46</v>
      </c>
      <c r="AA82" s="59"/>
      <c r="AB82" s="59"/>
      <c r="AC82" s="3"/>
      <c r="AD82" s="59" t="s">
        <v>47</v>
      </c>
      <c r="AE82" s="59"/>
      <c r="AF82" s="59"/>
      <c r="AG82" s="59"/>
      <c r="AH82" s="8"/>
      <c r="AI82" s="110"/>
    </row>
    <row r="83" spans="1:42" ht="15" customHeight="1" thickBot="1" x14ac:dyDescent="0.3">
      <c r="A83" s="7"/>
      <c r="B83" s="17"/>
      <c r="C83" s="17"/>
      <c r="D83" s="17"/>
      <c r="E83" s="17"/>
      <c r="F83" s="17"/>
      <c r="G83" s="17"/>
      <c r="H83" s="17"/>
      <c r="I83" s="17"/>
      <c r="J83" s="17"/>
      <c r="K83" s="17"/>
      <c r="L83" s="17"/>
      <c r="M83" s="17"/>
      <c r="N83" s="17"/>
      <c r="O83" s="17"/>
      <c r="P83" s="59" t="s">
        <v>49</v>
      </c>
      <c r="Q83" s="59"/>
      <c r="R83" s="59"/>
      <c r="S83" s="63"/>
      <c r="T83" s="7"/>
      <c r="U83" s="59">
        <v>3</v>
      </c>
      <c r="V83" s="59"/>
      <c r="W83" s="59">
        <f ca="1">Data!$B$5</f>
        <v>15</v>
      </c>
      <c r="X83" s="59"/>
      <c r="Y83" s="3"/>
      <c r="Z83" s="59">
        <f ca="1">Data!F5</f>
        <v>9.9999999999999978E-2</v>
      </c>
      <c r="AA83" s="59"/>
      <c r="AB83" s="59"/>
      <c r="AC83" s="3"/>
      <c r="AD83" s="60"/>
      <c r="AE83" s="61"/>
      <c r="AF83" s="61"/>
      <c r="AG83" s="62"/>
      <c r="AH83" s="8"/>
      <c r="AI83" s="110"/>
    </row>
    <row r="84" spans="1:42" ht="15.75" thickBot="1" x14ac:dyDescent="0.3">
      <c r="A84" s="7"/>
      <c r="B84" s="17"/>
      <c r="C84" s="17"/>
      <c r="D84" s="17"/>
      <c r="E84" s="17"/>
      <c r="F84" s="17"/>
      <c r="G84" s="17"/>
      <c r="H84" s="17"/>
      <c r="I84" s="17"/>
      <c r="J84" s="17"/>
      <c r="K84" s="17"/>
      <c r="L84" s="17"/>
      <c r="M84" s="17"/>
      <c r="N84" s="17"/>
      <c r="O84" s="17"/>
      <c r="P84" s="3"/>
      <c r="Q84" s="3"/>
      <c r="R84" s="3"/>
      <c r="S84" s="3"/>
      <c r="T84" s="7"/>
      <c r="U84" s="59">
        <v>4</v>
      </c>
      <c r="V84" s="59"/>
      <c r="W84" s="59">
        <f ca="1">Data!$C$5</f>
        <v>5</v>
      </c>
      <c r="X84" s="59"/>
      <c r="Y84" s="3"/>
      <c r="Z84" s="69" t="s">
        <v>51</v>
      </c>
      <c r="AA84" s="70"/>
      <c r="AB84" s="71"/>
      <c r="AC84" s="3"/>
      <c r="AD84" s="60"/>
      <c r="AE84" s="61"/>
      <c r="AF84" s="61"/>
      <c r="AG84" s="62"/>
      <c r="AH84" s="8"/>
      <c r="AI84" s="110"/>
      <c r="AO84" s="3">
        <f ca="1">(W76*Z76+W77*Z77-W83*Z83)/W84</f>
        <v>2.7</v>
      </c>
      <c r="AP84" s="3">
        <f ca="1">Data!G5</f>
        <v>2.6999999999999997</v>
      </c>
    </row>
    <row r="85" spans="1:42" ht="15.75" thickBot="1" x14ac:dyDescent="0.3">
      <c r="A85" s="7"/>
      <c r="B85" s="17"/>
      <c r="C85" s="17"/>
      <c r="D85" s="17"/>
      <c r="E85" s="17"/>
      <c r="F85" s="17"/>
      <c r="G85" s="17"/>
      <c r="H85" s="17"/>
      <c r="I85" s="17"/>
      <c r="J85" s="17"/>
      <c r="K85" s="17"/>
      <c r="L85" s="17"/>
      <c r="M85" s="17"/>
      <c r="N85" s="17"/>
      <c r="O85" s="17"/>
      <c r="P85" s="3"/>
      <c r="Q85" s="3"/>
      <c r="R85" s="3"/>
      <c r="S85" s="3"/>
      <c r="T85" s="13"/>
      <c r="U85" s="14"/>
      <c r="V85" s="14"/>
      <c r="W85" s="14"/>
      <c r="X85" s="14"/>
      <c r="Y85" s="14"/>
      <c r="Z85" s="14"/>
      <c r="AA85" s="14"/>
      <c r="AB85" s="14"/>
      <c r="AC85" s="14"/>
      <c r="AD85" s="14"/>
      <c r="AE85" s="14"/>
      <c r="AF85" s="14"/>
      <c r="AG85" s="14"/>
      <c r="AH85" s="15"/>
      <c r="AI85" s="110"/>
    </row>
    <row r="86" spans="1:42" x14ac:dyDescent="0.25">
      <c r="A86" s="7"/>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110"/>
    </row>
    <row r="87" spans="1:42" x14ac:dyDescent="0.25">
      <c r="A87" s="7"/>
      <c r="B87" s="19" t="s">
        <v>55</v>
      </c>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110"/>
    </row>
    <row r="88" spans="1:42" x14ac:dyDescent="0.25">
      <c r="A88" s="7"/>
      <c r="B88" s="19" t="s">
        <v>54</v>
      </c>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110"/>
    </row>
    <row r="89" spans="1:42" x14ac:dyDescent="0.25">
      <c r="A89" s="7"/>
      <c r="B89" s="19"/>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110"/>
    </row>
    <row r="90" spans="1:42" x14ac:dyDescent="0.25">
      <c r="A90" s="7"/>
      <c r="B90" s="19"/>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110"/>
    </row>
    <row r="91" spans="1:42" x14ac:dyDescent="0.25">
      <c r="A91" s="7"/>
      <c r="B91" s="19" t="s">
        <v>57</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110"/>
    </row>
    <row r="92" spans="1:42" x14ac:dyDescent="0.25">
      <c r="A92" s="7"/>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110"/>
    </row>
    <row r="93" spans="1:42" x14ac:dyDescent="0.25">
      <c r="A93" s="7"/>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110"/>
    </row>
    <row r="94" spans="1:42" ht="15.75" customHeight="1" thickBot="1" x14ac:dyDescent="0.3">
      <c r="A94" s="13"/>
      <c r="B94" s="14"/>
      <c r="C94" s="14"/>
      <c r="D94" s="14"/>
      <c r="E94" s="14"/>
      <c r="F94" s="14"/>
      <c r="G94" s="14"/>
      <c r="H94" s="14"/>
      <c r="I94" s="14"/>
      <c r="J94" s="14"/>
      <c r="K94" s="14"/>
      <c r="L94" s="14"/>
      <c r="M94" s="14"/>
      <c r="N94" s="14"/>
      <c r="O94" s="14"/>
      <c r="P94" s="72"/>
      <c r="Q94" s="72"/>
      <c r="R94" s="72"/>
      <c r="S94" s="72"/>
      <c r="T94" s="72"/>
      <c r="U94" s="72"/>
      <c r="V94" s="72"/>
      <c r="W94" s="72"/>
      <c r="X94" s="72"/>
      <c r="Y94" s="72"/>
      <c r="Z94" s="72"/>
      <c r="AA94" s="72"/>
      <c r="AB94" s="72"/>
      <c r="AC94" s="72"/>
      <c r="AD94" s="72"/>
      <c r="AE94" s="72"/>
      <c r="AF94" s="72"/>
      <c r="AG94" s="72"/>
      <c r="AH94" s="72"/>
      <c r="AI94" s="111"/>
    </row>
    <row r="95" spans="1:42" x14ac:dyDescent="0.25">
      <c r="A95" s="4"/>
      <c r="B95" s="5"/>
      <c r="C95" s="5"/>
      <c r="D95" s="5"/>
      <c r="E95" s="5"/>
      <c r="F95" s="5"/>
      <c r="G95" s="5"/>
      <c r="H95" s="5"/>
      <c r="I95" s="5"/>
      <c r="J95" s="5"/>
      <c r="K95" s="5"/>
      <c r="L95" s="5"/>
      <c r="M95" s="5"/>
      <c r="N95" s="5"/>
      <c r="O95" s="5"/>
      <c r="P95" s="81"/>
      <c r="Q95" s="81"/>
      <c r="R95" s="81"/>
      <c r="S95" s="81"/>
      <c r="T95" s="81"/>
      <c r="U95" s="81"/>
      <c r="V95" s="81"/>
      <c r="W95" s="81"/>
      <c r="X95" s="81"/>
      <c r="Y95" s="81"/>
      <c r="Z95" s="81"/>
      <c r="AA95" s="81"/>
      <c r="AB95" s="81"/>
      <c r="AC95" s="81"/>
      <c r="AD95" s="81"/>
      <c r="AE95" s="81"/>
      <c r="AF95" s="81"/>
      <c r="AG95" s="81"/>
      <c r="AH95" s="81"/>
      <c r="AI95" s="6"/>
    </row>
    <row r="96" spans="1:42" x14ac:dyDescent="0.25">
      <c r="A96" s="7"/>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8"/>
    </row>
    <row r="97" spans="1:35" ht="15" customHeight="1" x14ac:dyDescent="0.25">
      <c r="A97" s="79" t="str">
        <f ca="1">IF(l2p3rand=1,Data!E17,Data!E18)</f>
        <v>3. A car of mass 1300 kg is going 13 m/s when it hits a stationary car of mass 1970 kg.  If they stick together what is their final velocity?</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73"/>
      <c r="AI97" s="110" t="str">
        <f ca="1">SERIALNO</f>
        <v>656_75_387_333_237_24__5_5_0_-1.5_15_5_1.4_-1.2_2_0.0049_1.4_0.27_77_1300_1970_13_4_0.46_17_0.016_489_2_1528_2231_12.069_30</v>
      </c>
    </row>
    <row r="98" spans="1:35" x14ac:dyDescent="0.25">
      <c r="A98" s="79"/>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73"/>
      <c r="AI98" s="110"/>
    </row>
    <row r="99" spans="1:35" x14ac:dyDescent="0.25">
      <c r="A99" s="22"/>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110"/>
    </row>
    <row r="100" spans="1:35" x14ac:dyDescent="0.25">
      <c r="A100" s="22"/>
      <c r="B100" s="65" t="s">
        <v>68</v>
      </c>
      <c r="C100" s="65"/>
      <c r="D100" s="65"/>
      <c r="E100" s="65"/>
      <c r="F100" s="65"/>
      <c r="G100" s="65"/>
      <c r="H100" s="65"/>
      <c r="I100" s="65"/>
      <c r="J100" s="65"/>
      <c r="K100" s="65"/>
      <c r="L100" s="65"/>
      <c r="M100" s="65"/>
      <c r="N100" s="65"/>
      <c r="O100" s="65"/>
      <c r="P100" s="21"/>
      <c r="Q100" s="21"/>
      <c r="R100" s="21"/>
      <c r="S100" s="21"/>
      <c r="T100" s="65" t="s">
        <v>68</v>
      </c>
      <c r="U100" s="65"/>
      <c r="V100" s="65"/>
      <c r="W100" s="65"/>
      <c r="X100" s="65"/>
      <c r="Y100" s="65"/>
      <c r="Z100" s="65"/>
      <c r="AA100" s="65"/>
      <c r="AB100" s="65"/>
      <c r="AC100" s="65"/>
      <c r="AD100" s="65"/>
      <c r="AE100" s="65"/>
      <c r="AF100" s="65"/>
      <c r="AG100" s="65"/>
      <c r="AH100" s="21"/>
      <c r="AI100" s="110"/>
    </row>
    <row r="101" spans="1:35" x14ac:dyDescent="0.25">
      <c r="A101" s="22"/>
      <c r="B101" s="17"/>
      <c r="C101" s="17"/>
      <c r="D101" s="17"/>
      <c r="E101" s="17"/>
      <c r="F101" s="17"/>
      <c r="G101" s="17"/>
      <c r="H101" s="17"/>
      <c r="I101" s="17"/>
      <c r="J101" s="17"/>
      <c r="K101" s="17"/>
      <c r="L101" s="17"/>
      <c r="M101" s="17"/>
      <c r="N101" s="17"/>
      <c r="O101" s="17"/>
      <c r="P101" s="21"/>
      <c r="Q101" s="21"/>
      <c r="R101" s="21"/>
      <c r="S101" s="21"/>
      <c r="T101" s="17"/>
      <c r="U101" s="17"/>
      <c r="V101" s="17"/>
      <c r="W101" s="17"/>
      <c r="X101" s="17"/>
      <c r="Y101" s="17"/>
      <c r="Z101" s="17"/>
      <c r="AA101" s="17"/>
      <c r="AB101" s="17"/>
      <c r="AC101" s="17"/>
      <c r="AD101" s="17"/>
      <c r="AE101" s="17"/>
      <c r="AF101" s="17"/>
      <c r="AG101" s="17"/>
      <c r="AH101" s="21"/>
      <c r="AI101" s="110"/>
    </row>
    <row r="102" spans="1:35" x14ac:dyDescent="0.25">
      <c r="A102" s="22"/>
      <c r="B102" s="17"/>
      <c r="C102" s="17"/>
      <c r="D102" s="17"/>
      <c r="E102" s="17"/>
      <c r="F102" s="17"/>
      <c r="G102" s="17"/>
      <c r="H102" s="17"/>
      <c r="I102" s="17"/>
      <c r="J102" s="17"/>
      <c r="K102" s="17"/>
      <c r="L102" s="17"/>
      <c r="M102" s="17"/>
      <c r="N102" s="17"/>
      <c r="O102" s="17"/>
      <c r="P102" s="21"/>
      <c r="Q102" s="21"/>
      <c r="R102" s="21"/>
      <c r="S102" s="21"/>
      <c r="T102" s="17"/>
      <c r="U102" s="17"/>
      <c r="V102" s="17"/>
      <c r="W102" s="17"/>
      <c r="X102" s="17"/>
      <c r="Y102" s="17"/>
      <c r="Z102" s="17"/>
      <c r="AA102" s="17"/>
      <c r="AB102" s="17"/>
      <c r="AC102" s="17"/>
      <c r="AD102" s="17"/>
      <c r="AE102" s="17"/>
      <c r="AF102" s="17"/>
      <c r="AG102" s="17"/>
      <c r="AH102" s="21"/>
      <c r="AI102" s="110"/>
    </row>
    <row r="103" spans="1:35" x14ac:dyDescent="0.25">
      <c r="A103" s="22"/>
      <c r="B103" s="17"/>
      <c r="C103" s="17"/>
      <c r="D103" s="17"/>
      <c r="E103" s="17"/>
      <c r="F103" s="17"/>
      <c r="G103" s="17"/>
      <c r="H103" s="17"/>
      <c r="I103" s="17"/>
      <c r="J103" s="17"/>
      <c r="K103" s="17"/>
      <c r="L103" s="17"/>
      <c r="M103" s="17"/>
      <c r="N103" s="17"/>
      <c r="O103" s="17"/>
      <c r="P103" s="21"/>
      <c r="Q103" s="21"/>
      <c r="R103" s="21"/>
      <c r="S103" s="21"/>
      <c r="T103" s="17"/>
      <c r="U103" s="17"/>
      <c r="V103" s="17"/>
      <c r="W103" s="17"/>
      <c r="X103" s="17"/>
      <c r="Y103" s="17"/>
      <c r="Z103" s="17"/>
      <c r="AA103" s="17"/>
      <c r="AB103" s="17"/>
      <c r="AC103" s="17"/>
      <c r="AD103" s="17"/>
      <c r="AE103" s="17"/>
      <c r="AF103" s="17"/>
      <c r="AG103" s="17"/>
      <c r="AH103" s="21"/>
      <c r="AI103" s="110"/>
    </row>
    <row r="104" spans="1:35" x14ac:dyDescent="0.25">
      <c r="A104" s="22"/>
      <c r="B104" s="17"/>
      <c r="C104" s="17"/>
      <c r="D104" s="17"/>
      <c r="E104" s="17"/>
      <c r="F104" s="17"/>
      <c r="G104" s="17"/>
      <c r="H104" s="17"/>
      <c r="I104" s="17"/>
      <c r="J104" s="17"/>
      <c r="K104" s="17"/>
      <c r="L104" s="17"/>
      <c r="M104" s="17"/>
      <c r="N104" s="17"/>
      <c r="O104" s="17"/>
      <c r="P104" s="21"/>
      <c r="Q104" s="21"/>
      <c r="R104" s="21"/>
      <c r="S104" s="21"/>
      <c r="T104" s="17"/>
      <c r="U104" s="17"/>
      <c r="V104" s="17"/>
      <c r="W104" s="17"/>
      <c r="X104" s="17"/>
      <c r="Y104" s="17"/>
      <c r="Z104" s="17"/>
      <c r="AA104" s="17"/>
      <c r="AB104" s="17"/>
      <c r="AC104" s="17"/>
      <c r="AD104" s="17"/>
      <c r="AE104" s="17"/>
      <c r="AF104" s="17"/>
      <c r="AG104" s="17"/>
      <c r="AH104" s="21"/>
      <c r="AI104" s="110"/>
    </row>
    <row r="105" spans="1:35" x14ac:dyDescent="0.25">
      <c r="A105" s="22"/>
      <c r="B105" s="17"/>
      <c r="C105" s="17"/>
      <c r="D105" s="17"/>
      <c r="E105" s="17"/>
      <c r="F105" s="17"/>
      <c r="G105" s="17"/>
      <c r="H105" s="17"/>
      <c r="I105" s="17"/>
      <c r="J105" s="17"/>
      <c r="K105" s="17"/>
      <c r="L105" s="17"/>
      <c r="M105" s="17"/>
      <c r="N105" s="17"/>
      <c r="O105" s="17"/>
      <c r="P105" s="21"/>
      <c r="Q105" s="21"/>
      <c r="R105" s="21"/>
      <c r="S105" s="21"/>
      <c r="T105" s="17"/>
      <c r="U105" s="17"/>
      <c r="V105" s="17"/>
      <c r="W105" s="17"/>
      <c r="X105" s="17"/>
      <c r="Y105" s="17"/>
      <c r="Z105" s="17"/>
      <c r="AA105" s="17"/>
      <c r="AB105" s="17"/>
      <c r="AC105" s="17"/>
      <c r="AD105" s="17"/>
      <c r="AE105" s="17"/>
      <c r="AF105" s="17"/>
      <c r="AG105" s="17"/>
      <c r="AH105" s="21"/>
      <c r="AI105" s="110"/>
    </row>
    <row r="106" spans="1:35" x14ac:dyDescent="0.25">
      <c r="A106" s="22"/>
      <c r="B106" s="17"/>
      <c r="C106" s="17"/>
      <c r="D106" s="17"/>
      <c r="E106" s="17"/>
      <c r="F106" s="17"/>
      <c r="G106" s="17"/>
      <c r="H106" s="17"/>
      <c r="I106" s="17"/>
      <c r="J106" s="17"/>
      <c r="K106" s="17"/>
      <c r="L106" s="17"/>
      <c r="M106" s="17"/>
      <c r="N106" s="17"/>
      <c r="O106" s="17"/>
      <c r="P106" s="21"/>
      <c r="Q106" s="21"/>
      <c r="R106" s="21"/>
      <c r="S106" s="21"/>
      <c r="T106" s="17"/>
      <c r="U106" s="17"/>
      <c r="V106" s="17"/>
      <c r="W106" s="17"/>
      <c r="X106" s="17"/>
      <c r="Y106" s="17"/>
      <c r="Z106" s="17"/>
      <c r="AA106" s="17"/>
      <c r="AB106" s="17"/>
      <c r="AC106" s="17"/>
      <c r="AD106" s="17"/>
      <c r="AE106" s="17"/>
      <c r="AF106" s="17"/>
      <c r="AG106" s="17"/>
      <c r="AH106" s="21"/>
      <c r="AI106" s="110"/>
    </row>
    <row r="107" spans="1:35" x14ac:dyDescent="0.25">
      <c r="A107" s="22"/>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110"/>
    </row>
    <row r="108" spans="1:35" x14ac:dyDescent="0.25">
      <c r="A108" s="22"/>
      <c r="B108" s="23" t="s">
        <v>69</v>
      </c>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110"/>
    </row>
    <row r="109" spans="1:35" x14ac:dyDescent="0.25">
      <c r="A109" s="7"/>
      <c r="B109" s="3" t="s">
        <v>81</v>
      </c>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110"/>
    </row>
    <row r="110" spans="1:35" x14ac:dyDescent="0.25">
      <c r="A110" s="7"/>
      <c r="B110" s="3" t="s">
        <v>82</v>
      </c>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110"/>
    </row>
    <row r="111" spans="1:35" x14ac:dyDescent="0.25">
      <c r="A111" s="7"/>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110"/>
    </row>
    <row r="112" spans="1:35" x14ac:dyDescent="0.25">
      <c r="A112" s="7"/>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110"/>
    </row>
    <row r="113" spans="1:42" x14ac:dyDescent="0.25">
      <c r="A113" s="7"/>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110"/>
    </row>
    <row r="114" spans="1:42" x14ac:dyDescent="0.25">
      <c r="A114" s="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110"/>
    </row>
    <row r="115" spans="1:42" x14ac:dyDescent="0.25">
      <c r="A115" s="7"/>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110"/>
    </row>
    <row r="116" spans="1:42" x14ac:dyDescent="0.25">
      <c r="A116" s="7" t="s">
        <v>83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110"/>
    </row>
    <row r="117" spans="1:42" ht="12" customHeight="1" x14ac:dyDescent="0.25">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110"/>
    </row>
    <row r="118" spans="1:42" s="1" customFormat="1" x14ac:dyDescent="0.25">
      <c r="A118" s="20"/>
      <c r="B118" s="41" t="s">
        <v>84</v>
      </c>
      <c r="C118" s="41"/>
      <c r="D118" s="41"/>
      <c r="E118" s="41"/>
      <c r="F118" s="41"/>
      <c r="G118" s="41" t="str">
        <f>_xlfn.CONCAT("Surface Area, m",_xlfn.UNICHAR(178))</f>
        <v>Surface Area, m²</v>
      </c>
      <c r="H118" s="41"/>
      <c r="I118" s="41"/>
      <c r="J118" s="41"/>
      <c r="K118" s="41"/>
      <c r="L118" s="41"/>
      <c r="M118" s="41"/>
      <c r="N118" s="41"/>
      <c r="O118" s="41" t="s">
        <v>85</v>
      </c>
      <c r="P118" s="41"/>
      <c r="Q118" s="41"/>
      <c r="R118" s="41"/>
      <c r="S118" s="41"/>
      <c r="T118" s="74" t="s">
        <v>98</v>
      </c>
      <c r="U118" s="75"/>
      <c r="V118" s="75"/>
      <c r="W118" s="75"/>
      <c r="X118" s="76"/>
      <c r="Y118" s="74" t="s">
        <v>99</v>
      </c>
      <c r="Z118" s="75"/>
      <c r="AA118" s="75"/>
      <c r="AB118" s="75"/>
      <c r="AC118" s="75"/>
      <c r="AD118" s="75"/>
      <c r="AE118" s="75"/>
      <c r="AF118" s="75"/>
      <c r="AG118" s="76"/>
      <c r="AH118" s="16"/>
      <c r="AI118" s="110"/>
    </row>
    <row r="119" spans="1:42" x14ac:dyDescent="0.25">
      <c r="A119" s="7"/>
      <c r="B119" s="33" t="s">
        <v>86</v>
      </c>
      <c r="C119" s="33"/>
      <c r="D119" s="33"/>
      <c r="E119" s="33"/>
      <c r="F119" s="33"/>
      <c r="G119" s="33">
        <f ca="1">RANDBETWEEN(980,1225)/100</f>
        <v>10.63</v>
      </c>
      <c r="H119" s="33"/>
      <c r="I119" s="33"/>
      <c r="J119" s="33"/>
      <c r="K119" s="33"/>
      <c r="L119" s="33"/>
      <c r="M119" s="33"/>
      <c r="N119" s="33"/>
      <c r="O119" s="33" t="s">
        <v>90</v>
      </c>
      <c r="P119" s="33"/>
      <c r="Q119" s="33"/>
      <c r="R119" s="33"/>
      <c r="S119" s="33"/>
      <c r="T119" s="77">
        <f ca="1">RANDBETWEEN(70,90)</f>
        <v>90</v>
      </c>
      <c r="U119" s="78"/>
      <c r="V119" s="78"/>
      <c r="W119" s="78"/>
      <c r="X119" s="32"/>
      <c r="Y119" s="77">
        <f ca="1">RANDBETWEEN(900,1400)/100</f>
        <v>10.16</v>
      </c>
      <c r="Z119" s="78"/>
      <c r="AA119" s="78"/>
      <c r="AB119" s="78"/>
      <c r="AC119" s="78"/>
      <c r="AD119" s="78"/>
      <c r="AE119" s="78"/>
      <c r="AF119" s="78"/>
      <c r="AG119" s="32"/>
      <c r="AH119" s="3"/>
      <c r="AI119" s="110"/>
      <c r="AP119">
        <f>SQRT(2*100/9.8)</f>
        <v>4.5175395145262565</v>
      </c>
    </row>
    <row r="120" spans="1:42" x14ac:dyDescent="0.25">
      <c r="A120" s="7"/>
      <c r="B120" s="33" t="s">
        <v>87</v>
      </c>
      <c r="C120" s="33"/>
      <c r="D120" s="33"/>
      <c r="E120" s="33"/>
      <c r="F120" s="33"/>
      <c r="G120" s="33">
        <f ca="1">RANDBETWEEN(980,1225)/100</f>
        <v>11.89</v>
      </c>
      <c r="H120" s="33"/>
      <c r="I120" s="33"/>
      <c r="J120" s="33"/>
      <c r="K120" s="33"/>
      <c r="L120" s="33"/>
      <c r="M120" s="33"/>
      <c r="N120" s="33"/>
      <c r="O120" s="33" t="s">
        <v>91</v>
      </c>
      <c r="P120" s="33"/>
      <c r="Q120" s="33"/>
      <c r="R120" s="33"/>
      <c r="S120" s="33"/>
      <c r="T120" s="77">
        <f ca="1">T119</f>
        <v>90</v>
      </c>
      <c r="U120" s="78"/>
      <c r="V120" s="78"/>
      <c r="W120" s="78"/>
      <c r="X120" s="32"/>
      <c r="Y120" s="77">
        <f ca="1">RANDBETWEEN(900,1400)/100</f>
        <v>12.79</v>
      </c>
      <c r="Z120" s="78"/>
      <c r="AA120" s="78"/>
      <c r="AB120" s="78"/>
      <c r="AC120" s="78"/>
      <c r="AD120" s="78"/>
      <c r="AE120" s="78"/>
      <c r="AF120" s="78"/>
      <c r="AG120" s="32"/>
      <c r="AH120" s="3"/>
      <c r="AI120" s="110"/>
    </row>
    <row r="121" spans="1:42" x14ac:dyDescent="0.25">
      <c r="A121" s="7"/>
      <c r="B121" s="33" t="s">
        <v>89</v>
      </c>
      <c r="C121" s="33"/>
      <c r="D121" s="33"/>
      <c r="E121" s="33"/>
      <c r="F121" s="33"/>
      <c r="G121" s="33">
        <f ca="1">RANDBETWEEN(980,1225)/100</f>
        <v>10.35</v>
      </c>
      <c r="H121" s="33"/>
      <c r="I121" s="33"/>
      <c r="J121" s="33"/>
      <c r="K121" s="33"/>
      <c r="L121" s="33"/>
      <c r="M121" s="33"/>
      <c r="N121" s="33"/>
      <c r="O121" s="33" t="s">
        <v>92</v>
      </c>
      <c r="P121" s="33"/>
      <c r="Q121" s="33"/>
      <c r="R121" s="33"/>
      <c r="S121" s="33"/>
      <c r="T121" s="77">
        <f ca="1">T120</f>
        <v>90</v>
      </c>
      <c r="U121" s="78"/>
      <c r="V121" s="78"/>
      <c r="W121" s="78"/>
      <c r="X121" s="32"/>
      <c r="Y121" s="77">
        <f ca="1">RANDBETWEEN(900,1400)/100</f>
        <v>11.61</v>
      </c>
      <c r="Z121" s="78"/>
      <c r="AA121" s="78"/>
      <c r="AB121" s="78"/>
      <c r="AC121" s="78"/>
      <c r="AD121" s="78"/>
      <c r="AE121" s="78"/>
      <c r="AF121" s="78"/>
      <c r="AG121" s="32"/>
      <c r="AH121" s="3"/>
      <c r="AI121" s="110"/>
    </row>
    <row r="122" spans="1:42" x14ac:dyDescent="0.25">
      <c r="A122" s="7"/>
      <c r="B122" s="33" t="s">
        <v>88</v>
      </c>
      <c r="C122" s="33"/>
      <c r="D122" s="33"/>
      <c r="E122" s="33"/>
      <c r="F122" s="33"/>
      <c r="G122" s="33">
        <f ca="1">RANDBETWEEN(980,1225)/100</f>
        <v>11.12</v>
      </c>
      <c r="H122" s="33"/>
      <c r="I122" s="33"/>
      <c r="J122" s="33"/>
      <c r="K122" s="33"/>
      <c r="L122" s="33"/>
      <c r="M122" s="33"/>
      <c r="N122" s="33"/>
      <c r="O122" s="33" t="s">
        <v>93</v>
      </c>
      <c r="P122" s="33"/>
      <c r="Q122" s="33"/>
      <c r="R122" s="33"/>
      <c r="S122" s="33"/>
      <c r="T122" s="77">
        <f ca="1">T121</f>
        <v>90</v>
      </c>
      <c r="U122" s="78"/>
      <c r="V122" s="78"/>
      <c r="W122" s="78"/>
      <c r="X122" s="32"/>
      <c r="Y122" s="77">
        <f ca="1">RANDBETWEEN(900,1400)/100</f>
        <v>11.96</v>
      </c>
      <c r="Z122" s="78"/>
      <c r="AA122" s="78"/>
      <c r="AB122" s="78"/>
      <c r="AC122" s="78"/>
      <c r="AD122" s="78"/>
      <c r="AE122" s="78"/>
      <c r="AF122" s="78"/>
      <c r="AG122" s="32"/>
      <c r="AH122" s="3"/>
      <c r="AI122" s="110"/>
    </row>
    <row r="123" spans="1:42" x14ac:dyDescent="0.25">
      <c r="A123" s="7"/>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110"/>
    </row>
    <row r="124" spans="1:42" ht="15" customHeight="1" x14ac:dyDescent="0.25">
      <c r="A124" s="7"/>
      <c r="B124" s="52" t="s">
        <v>105</v>
      </c>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73"/>
      <c r="AI124" s="110"/>
    </row>
    <row r="125" spans="1:42" x14ac:dyDescent="0.25">
      <c r="A125" s="7"/>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73"/>
      <c r="AI125" s="110"/>
    </row>
    <row r="126" spans="1:42" x14ac:dyDescent="0.25">
      <c r="A126" s="7"/>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73"/>
      <c r="AI126" s="110"/>
    </row>
    <row r="127" spans="1:42" x14ac:dyDescent="0.25">
      <c r="A127" s="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110"/>
    </row>
    <row r="128" spans="1:42" x14ac:dyDescent="0.25">
      <c r="A128" s="7"/>
      <c r="B128" s="3" t="s">
        <v>94</v>
      </c>
      <c r="C128" s="3"/>
      <c r="D128" s="3"/>
      <c r="E128" s="3"/>
      <c r="F128" s="3"/>
      <c r="G128" s="3"/>
      <c r="H128" s="3"/>
      <c r="I128" s="3" t="s">
        <v>95</v>
      </c>
      <c r="J128" s="3"/>
      <c r="K128" s="3"/>
      <c r="L128" s="3"/>
      <c r="M128" s="3"/>
      <c r="N128" s="3"/>
      <c r="O128" s="3"/>
      <c r="P128" s="3" t="s">
        <v>96</v>
      </c>
      <c r="Q128" s="3"/>
      <c r="R128" s="3"/>
      <c r="S128" s="3"/>
      <c r="T128" s="3"/>
      <c r="U128" s="3"/>
      <c r="V128" s="3"/>
      <c r="W128" s="3" t="s">
        <v>97</v>
      </c>
      <c r="X128" s="3"/>
      <c r="Y128" s="3"/>
      <c r="Z128" s="3"/>
      <c r="AA128" s="3"/>
      <c r="AB128" s="3"/>
      <c r="AC128" s="3"/>
      <c r="AD128" s="3"/>
      <c r="AE128" s="3"/>
      <c r="AF128" s="3"/>
      <c r="AG128" s="3"/>
      <c r="AH128" s="3"/>
      <c r="AI128" s="110"/>
    </row>
    <row r="129" spans="1:35" x14ac:dyDescent="0.25">
      <c r="A129" s="7"/>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110"/>
    </row>
    <row r="130" spans="1:35" x14ac:dyDescent="0.25">
      <c r="A130" s="7"/>
      <c r="B130" s="3" t="s">
        <v>106</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110"/>
    </row>
    <row r="131" spans="1:35" x14ac:dyDescent="0.25">
      <c r="A131" s="7"/>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110"/>
    </row>
    <row r="132" spans="1:35" x14ac:dyDescent="0.25">
      <c r="A132" s="7"/>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110"/>
    </row>
    <row r="133" spans="1:35" x14ac:dyDescent="0.25">
      <c r="A133" s="7"/>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110"/>
    </row>
    <row r="134" spans="1:35" ht="15" customHeight="1" x14ac:dyDescent="0.25">
      <c r="A134" s="64" t="str">
        <f ca="1">IF(l2p5rand=1,Data!E23,IF(l2p5rand=2,Data!E24,IF(l2p5rand=3,Data!E25,Data!E26)))</f>
        <v>5.  A 0.46 kg football is thrown with a velocity of 17 m/s to the right.  A stationary receiver catches the ball and brings it to rest with a force of  489 N.  What is the impulse exerted on the ball by the receiver?</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73"/>
      <c r="AI134" s="110"/>
    </row>
    <row r="135" spans="1:35" x14ac:dyDescent="0.25">
      <c r="A135" s="64"/>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73"/>
      <c r="AI135" s="110"/>
    </row>
    <row r="136" spans="1:35" x14ac:dyDescent="0.25">
      <c r="A136" s="64"/>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73"/>
      <c r="AI136" s="110"/>
    </row>
    <row r="137" spans="1:35" x14ac:dyDescent="0.25">
      <c r="A137" s="7"/>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110"/>
    </row>
    <row r="138" spans="1:35" x14ac:dyDescent="0.25">
      <c r="A138" s="7"/>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110"/>
    </row>
    <row r="139" spans="1:35" x14ac:dyDescent="0.25">
      <c r="A139" s="7"/>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110"/>
    </row>
    <row r="140" spans="1:35" x14ac:dyDescent="0.25">
      <c r="A140" s="7"/>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110"/>
    </row>
    <row r="141" spans="1:35" ht="15.75" thickBot="1" x14ac:dyDescent="0.3">
      <c r="A141" s="13"/>
      <c r="B141" s="14"/>
      <c r="C141" s="14"/>
      <c r="D141" s="14"/>
      <c r="E141" s="14"/>
      <c r="F141" s="14"/>
      <c r="G141" s="14"/>
      <c r="H141" s="14"/>
      <c r="I141" s="14"/>
      <c r="J141" s="14"/>
      <c r="K141" s="14"/>
      <c r="L141" s="14"/>
      <c r="M141" s="14"/>
      <c r="N141" s="14"/>
      <c r="O141" s="14"/>
      <c r="P141" s="14"/>
      <c r="Q141" s="72"/>
      <c r="R141" s="72"/>
      <c r="S141" s="72"/>
      <c r="T141" s="72"/>
      <c r="U141" s="72"/>
      <c r="V141" s="72"/>
      <c r="W141" s="72"/>
      <c r="X141" s="72"/>
      <c r="Y141" s="72"/>
      <c r="Z141" s="72"/>
      <c r="AA141" s="72"/>
      <c r="AB141" s="72"/>
      <c r="AC141" s="72"/>
      <c r="AD141" s="72"/>
      <c r="AE141" s="72"/>
      <c r="AF141" s="72"/>
      <c r="AG141" s="72"/>
      <c r="AH141" s="72"/>
      <c r="AI141" s="111"/>
    </row>
    <row r="142" spans="1:35" x14ac:dyDescent="0.25">
      <c r="A142" s="4"/>
      <c r="B142" s="12" t="s">
        <v>32</v>
      </c>
      <c r="C142" s="5"/>
      <c r="D142" s="5"/>
      <c r="E142" s="5"/>
      <c r="F142" s="5"/>
      <c r="G142" s="5"/>
      <c r="H142" s="5"/>
      <c r="I142" s="5"/>
      <c r="J142" s="5"/>
      <c r="K142" s="5"/>
      <c r="L142" s="5"/>
      <c r="M142" s="5"/>
      <c r="N142" s="5"/>
      <c r="O142" s="5"/>
      <c r="P142" s="5"/>
      <c r="Q142" s="81"/>
      <c r="R142" s="81"/>
      <c r="S142" s="81"/>
      <c r="T142" s="81"/>
      <c r="U142" s="81"/>
      <c r="V142" s="81"/>
      <c r="W142" s="81"/>
      <c r="X142" s="81"/>
      <c r="Y142" s="81"/>
      <c r="Z142" s="81"/>
      <c r="AA142" s="81"/>
      <c r="AB142" s="81"/>
      <c r="AC142" s="81"/>
      <c r="AD142" s="81"/>
      <c r="AE142" s="81"/>
      <c r="AF142" s="81"/>
      <c r="AG142" s="81"/>
      <c r="AH142" s="81"/>
      <c r="AI142" s="82"/>
    </row>
    <row r="143" spans="1:35" x14ac:dyDescent="0.25">
      <c r="A143" s="7"/>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8"/>
    </row>
    <row r="144" spans="1:35" x14ac:dyDescent="0.25">
      <c r="A144" s="7"/>
      <c r="B144" s="9" t="s">
        <v>107</v>
      </c>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110" t="str">
        <f ca="1">SERIALNO</f>
        <v>656_75_387_333_237_24__5_5_0_-1.5_15_5_1.4_-1.2_2_0.0049_1.4_0.27_77_1300_1970_13_4_0.46_17_0.016_489_2_1528_2231_12.069_30</v>
      </c>
    </row>
    <row r="145" spans="1:35" ht="15" customHeight="1" x14ac:dyDescent="0.25">
      <c r="A145" s="7"/>
      <c r="B145" s="52" t="s">
        <v>108</v>
      </c>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73"/>
      <c r="AI145" s="110"/>
    </row>
    <row r="146" spans="1:35" x14ac:dyDescent="0.25">
      <c r="A146" s="7"/>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73"/>
      <c r="AI146" s="110"/>
    </row>
    <row r="147" spans="1:35" x14ac:dyDescent="0.25">
      <c r="A147" s="7"/>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73"/>
      <c r="AI147" s="110"/>
    </row>
    <row r="148" spans="1:35" x14ac:dyDescent="0.25">
      <c r="A148" s="7"/>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73"/>
      <c r="AI148" s="110"/>
    </row>
    <row r="149" spans="1:35" x14ac:dyDescent="0.25">
      <c r="A149" s="7"/>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73"/>
      <c r="AI149" s="110"/>
    </row>
    <row r="150" spans="1:35" x14ac:dyDescent="0.25">
      <c r="A150" s="7"/>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73"/>
      <c r="AI150" s="110"/>
    </row>
    <row r="151" spans="1:35" x14ac:dyDescent="0.25">
      <c r="A151" s="7"/>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110"/>
    </row>
    <row r="152" spans="1:35" x14ac:dyDescent="0.25">
      <c r="A152" s="7"/>
      <c r="B152" s="9" t="s">
        <v>109</v>
      </c>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110"/>
    </row>
    <row r="153" spans="1:35" ht="15" customHeight="1" x14ac:dyDescent="0.25">
      <c r="A153" s="7"/>
      <c r="B153" s="52" t="s">
        <v>110</v>
      </c>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73"/>
      <c r="AI153" s="110"/>
    </row>
    <row r="154" spans="1:35" ht="15" customHeight="1" x14ac:dyDescent="0.25">
      <c r="A154" s="7"/>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73"/>
      <c r="AI154" s="110"/>
    </row>
    <row r="155" spans="1:35" x14ac:dyDescent="0.25">
      <c r="A155" s="7"/>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73"/>
      <c r="AI155" s="110"/>
    </row>
    <row r="156" spans="1:35" x14ac:dyDescent="0.25">
      <c r="A156" s="7"/>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73"/>
      <c r="AI156" s="110"/>
    </row>
    <row r="157" spans="1:35" ht="8.25" customHeight="1" x14ac:dyDescent="0.25">
      <c r="A157" s="7"/>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110"/>
    </row>
    <row r="158" spans="1:35" x14ac:dyDescent="0.25">
      <c r="A158" s="7"/>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110"/>
    </row>
    <row r="159" spans="1:35" x14ac:dyDescent="0.25">
      <c r="A159" s="7"/>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110"/>
    </row>
    <row r="160" spans="1:35" x14ac:dyDescent="0.25">
      <c r="A160" s="7"/>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110"/>
    </row>
    <row r="161" spans="1:41" x14ac:dyDescent="0.25">
      <c r="A161" s="7"/>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110"/>
    </row>
    <row r="162" spans="1:41" x14ac:dyDescent="0.25">
      <c r="A162" s="7"/>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110"/>
    </row>
    <row r="163" spans="1:41" x14ac:dyDescent="0.25">
      <c r="A163" s="7"/>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110"/>
    </row>
    <row r="164" spans="1:41" x14ac:dyDescent="0.25">
      <c r="A164" s="7"/>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110"/>
    </row>
    <row r="165" spans="1:41" x14ac:dyDescent="0.25">
      <c r="A165" s="7"/>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110"/>
    </row>
    <row r="166" spans="1:41" ht="15.75" thickBot="1" x14ac:dyDescent="0.3">
      <c r="A166" s="7"/>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110"/>
      <c r="AO166" s="25" t="s">
        <v>135</v>
      </c>
    </row>
    <row r="167" spans="1:41" ht="15.75" thickBot="1" x14ac:dyDescent="0.3">
      <c r="A167" s="7"/>
      <c r="B167" s="53"/>
      <c r="C167" s="54"/>
      <c r="D167" s="54"/>
      <c r="E167" s="54"/>
      <c r="F167" s="54"/>
      <c r="G167" s="55"/>
      <c r="H167" s="56" t="s">
        <v>111</v>
      </c>
      <c r="I167" s="57"/>
      <c r="J167" s="57"/>
      <c r="K167" s="57"/>
      <c r="L167" s="57"/>
      <c r="M167" s="57"/>
      <c r="N167" s="57" t="s">
        <v>112</v>
      </c>
      <c r="O167" s="57"/>
      <c r="P167" s="57"/>
      <c r="Q167" s="57"/>
      <c r="R167" s="57"/>
      <c r="S167" s="58"/>
      <c r="T167" s="3"/>
      <c r="U167" s="3"/>
      <c r="V167" s="3"/>
      <c r="W167" s="3"/>
      <c r="X167" s="3"/>
      <c r="Y167" s="3"/>
      <c r="Z167" s="3"/>
      <c r="AA167" s="3"/>
      <c r="AB167" s="3"/>
      <c r="AC167" s="3"/>
      <c r="AD167" s="3"/>
      <c r="AE167" s="3"/>
      <c r="AF167" s="3"/>
      <c r="AG167" s="3"/>
      <c r="AH167" s="3"/>
      <c r="AI167" s="110"/>
      <c r="AO167" t="s">
        <v>134</v>
      </c>
    </row>
    <row r="168" spans="1:41" x14ac:dyDescent="0.25">
      <c r="A168" s="7"/>
      <c r="B168" s="47" t="s">
        <v>117</v>
      </c>
      <c r="C168" s="48"/>
      <c r="D168" s="48"/>
      <c r="E168" s="48"/>
      <c r="F168" s="48"/>
      <c r="G168" s="49"/>
      <c r="H168" s="50" t="s">
        <v>118</v>
      </c>
      <c r="I168" s="51"/>
      <c r="J168" s="51"/>
      <c r="K168" s="51"/>
      <c r="L168" s="51"/>
      <c r="M168" s="51"/>
      <c r="N168" s="51" t="s">
        <v>119</v>
      </c>
      <c r="O168" s="51"/>
      <c r="P168" s="51"/>
      <c r="Q168" s="51"/>
      <c r="R168" s="51"/>
      <c r="S168" s="51"/>
      <c r="T168" s="3"/>
      <c r="U168" s="3"/>
      <c r="V168" s="34" t="s">
        <v>113</v>
      </c>
      <c r="W168" s="35"/>
      <c r="X168" s="35"/>
      <c r="Y168" s="35"/>
      <c r="Z168" s="35"/>
      <c r="AA168" s="36"/>
      <c r="AB168" s="37" t="str">
        <f ca="1">_xlfn.CONCAT(speedlimit," m/s*")</f>
        <v>13.41 m/s*</v>
      </c>
      <c r="AC168" s="38"/>
      <c r="AD168" s="38"/>
      <c r="AE168" s="38"/>
      <c r="AF168" s="38"/>
      <c r="AG168" s="39"/>
      <c r="AH168" s="3"/>
      <c r="AI168" s="110"/>
      <c r="AO168">
        <f ca="1">finalvel*(caramass+carbmass)</f>
        <v>18441.432000000001</v>
      </c>
    </row>
    <row r="169" spans="1:41" x14ac:dyDescent="0.25">
      <c r="A169" s="7"/>
      <c r="B169" s="40" t="s">
        <v>28</v>
      </c>
      <c r="C169" s="41"/>
      <c r="D169" s="41"/>
      <c r="E169" s="41"/>
      <c r="F169" s="41"/>
      <c r="G169" s="42"/>
      <c r="H169" s="32" t="str">
        <f ca="1">_xlfn.CONCAT(caramass," kg")</f>
        <v>1528 kg</v>
      </c>
      <c r="I169" s="33"/>
      <c r="J169" s="33"/>
      <c r="K169" s="33"/>
      <c r="L169" s="33"/>
      <c r="M169" s="33"/>
      <c r="N169" s="33" t="str">
        <f ca="1">_xlfn.CONCAT(carbmass," kg")</f>
        <v>2231 kg</v>
      </c>
      <c r="O169" s="33"/>
      <c r="P169" s="33"/>
      <c r="Q169" s="33"/>
      <c r="R169" s="33"/>
      <c r="S169" s="33"/>
      <c r="T169" s="3"/>
      <c r="U169" s="3"/>
      <c r="V169" s="40" t="s">
        <v>114</v>
      </c>
      <c r="W169" s="41"/>
      <c r="X169" s="41"/>
      <c r="Y169" s="41"/>
      <c r="Z169" s="41"/>
      <c r="AA169" s="42"/>
      <c r="AB169" s="32" t="s">
        <v>115</v>
      </c>
      <c r="AC169" s="33"/>
      <c r="AD169" s="33"/>
      <c r="AE169" s="33"/>
      <c r="AF169" s="33"/>
      <c r="AG169" s="43"/>
      <c r="AH169" s="3"/>
      <c r="AI169" s="110"/>
      <c r="AO169" t="s">
        <v>120</v>
      </c>
    </row>
    <row r="170" spans="1:41" ht="15.75" thickBot="1" x14ac:dyDescent="0.3">
      <c r="A170" s="7"/>
      <c r="B170" s="40" t="s">
        <v>120</v>
      </c>
      <c r="C170" s="41"/>
      <c r="D170" s="41"/>
      <c r="E170" s="41"/>
      <c r="F170" s="41"/>
      <c r="G170" s="42"/>
      <c r="H170" s="32" t="s">
        <v>122</v>
      </c>
      <c r="I170" s="33"/>
      <c r="J170" s="33"/>
      <c r="K170" s="33"/>
      <c r="L170" s="33"/>
      <c r="M170" s="33"/>
      <c r="N170" s="33" t="s">
        <v>123</v>
      </c>
      <c r="O170" s="33"/>
      <c r="P170" s="33"/>
      <c r="Q170" s="33"/>
      <c r="R170" s="33"/>
      <c r="S170" s="33"/>
      <c r="T170" s="3"/>
      <c r="U170" s="3"/>
      <c r="V170" s="29" t="s">
        <v>116</v>
      </c>
      <c r="W170" s="30"/>
      <c r="X170" s="30"/>
      <c r="Y170" s="30"/>
      <c r="Z170" s="30"/>
      <c r="AA170" s="31"/>
      <c r="AB170" s="44">
        <f ca="1">NOW()</f>
        <v>43509.929342708332</v>
      </c>
      <c r="AC170" s="45"/>
      <c r="AD170" s="45"/>
      <c r="AE170" s="45"/>
      <c r="AF170" s="45"/>
      <c r="AG170" s="46"/>
      <c r="AH170" s="3"/>
      <c r="AI170" s="110"/>
      <c r="AO170">
        <f ca="1">AO168/caramass</f>
        <v>12.069000000000001</v>
      </c>
    </row>
    <row r="171" spans="1:41" ht="15.75" thickBot="1" x14ac:dyDescent="0.3">
      <c r="A171" s="7"/>
      <c r="B171" s="29" t="s">
        <v>121</v>
      </c>
      <c r="C171" s="30"/>
      <c r="D171" s="30"/>
      <c r="E171" s="30"/>
      <c r="F171" s="30"/>
      <c r="G171" s="31"/>
      <c r="H171" s="32" t="str">
        <f ca="1">_xlfn.CONCAT(ROUND(finalvel,2)," m/s")</f>
        <v>4.91 m/s</v>
      </c>
      <c r="I171" s="33"/>
      <c r="J171" s="33"/>
      <c r="K171" s="33"/>
      <c r="L171" s="33"/>
      <c r="M171" s="33"/>
      <c r="N171" s="33" t="str">
        <f ca="1">H171</f>
        <v>4.91 m/s</v>
      </c>
      <c r="O171" s="33"/>
      <c r="P171" s="33"/>
      <c r="Q171" s="33"/>
      <c r="R171" s="33"/>
      <c r="S171" s="33"/>
      <c r="T171" s="3"/>
      <c r="U171" s="3"/>
      <c r="V171" s="26" t="s">
        <v>139</v>
      </c>
      <c r="W171" s="28" t="str">
        <f ca="1">_xlfn.CONCAT(ROUND(speedlimit,2)," m/s   = ")</f>
        <v xml:space="preserve">13.41 m/s   = </v>
      </c>
      <c r="X171" s="28"/>
      <c r="Y171" s="28"/>
      <c r="Z171" s="28"/>
      <c r="AA171" s="28"/>
      <c r="AB171" s="28">
        <f ca="1">Data!I29</f>
        <v>30</v>
      </c>
      <c r="AC171" s="28"/>
      <c r="AD171" s="27" t="s">
        <v>140</v>
      </c>
      <c r="AE171" s="3"/>
      <c r="AF171" s="3"/>
      <c r="AG171" s="3"/>
      <c r="AH171" s="3"/>
      <c r="AI171" s="110"/>
      <c r="AO171" t="str">
        <f ca="1">IF(AO170&lt;speedlimit,"NOT SPEEDING","SPEEDING")</f>
        <v>NOT SPEEDING</v>
      </c>
    </row>
    <row r="172" spans="1:41" x14ac:dyDescent="0.25">
      <c r="A172" s="7"/>
      <c r="B172" s="3"/>
      <c r="C172" s="3"/>
      <c r="D172" s="3"/>
      <c r="E172" s="3"/>
      <c r="F172" s="3"/>
      <c r="G172" s="3"/>
      <c r="H172" s="3"/>
      <c r="I172" s="3"/>
      <c r="J172" s="3"/>
      <c r="K172" s="3"/>
      <c r="L172" s="3"/>
      <c r="M172" s="3"/>
      <c r="N172" s="3"/>
      <c r="O172" s="3"/>
      <c r="P172" s="3"/>
      <c r="Q172" s="3"/>
      <c r="R172" s="3"/>
      <c r="S172" s="3"/>
      <c r="T172" s="3"/>
      <c r="U172" s="3"/>
      <c r="V172" s="3"/>
      <c r="W172" s="3"/>
      <c r="X172" s="3"/>
      <c r="Y172" s="3"/>
      <c r="Z172" s="24"/>
      <c r="AA172" s="24"/>
      <c r="AB172" s="24"/>
      <c r="AC172" s="24"/>
      <c r="AD172" s="24"/>
      <c r="AE172" s="3"/>
      <c r="AF172" s="3"/>
      <c r="AG172" s="3"/>
      <c r="AH172" s="3"/>
      <c r="AI172" s="110"/>
      <c r="AO172" t="str">
        <f ca="1">IF(l3cerrand=1,"SPEEDING","NOT SPEEDING")</f>
        <v>NOT SPEEDING</v>
      </c>
    </row>
    <row r="173" spans="1:41" x14ac:dyDescent="0.25">
      <c r="A173" s="7"/>
      <c r="B173" s="9" t="s">
        <v>137</v>
      </c>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110"/>
    </row>
    <row r="174" spans="1:41" x14ac:dyDescent="0.25">
      <c r="A174" s="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110"/>
    </row>
    <row r="175" spans="1:41" x14ac:dyDescent="0.25">
      <c r="A175" s="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110"/>
    </row>
    <row r="176" spans="1:41" x14ac:dyDescent="0.25">
      <c r="A176" s="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110"/>
    </row>
    <row r="177" spans="1:35" x14ac:dyDescent="0.25">
      <c r="A177" s="7"/>
      <c r="B177" s="9" t="s">
        <v>136</v>
      </c>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110"/>
    </row>
    <row r="178" spans="1:35" x14ac:dyDescent="0.25">
      <c r="A178" s="7"/>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110"/>
    </row>
    <row r="179" spans="1:35" x14ac:dyDescent="0.25">
      <c r="A179" s="7"/>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110"/>
    </row>
    <row r="180" spans="1:35" x14ac:dyDescent="0.25">
      <c r="A180" s="7"/>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110"/>
    </row>
    <row r="181" spans="1:35" x14ac:dyDescent="0.25">
      <c r="A181" s="7"/>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110"/>
    </row>
    <row r="182" spans="1:35" x14ac:dyDescent="0.25">
      <c r="A182" s="7"/>
      <c r="B182" s="9" t="s">
        <v>138</v>
      </c>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110"/>
    </row>
    <row r="183" spans="1:35" x14ac:dyDescent="0.25">
      <c r="A183" s="7"/>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110"/>
    </row>
    <row r="184" spans="1:35" x14ac:dyDescent="0.25">
      <c r="A184" s="7"/>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110"/>
    </row>
    <row r="185" spans="1:35" x14ac:dyDescent="0.25">
      <c r="A185" s="7"/>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110"/>
    </row>
    <row r="186" spans="1:35" x14ac:dyDescent="0.25">
      <c r="A186" s="7"/>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110"/>
    </row>
    <row r="187" spans="1:35" x14ac:dyDescent="0.25">
      <c r="A187" s="7"/>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110"/>
    </row>
    <row r="188" spans="1:35" ht="15.75" thickBot="1" x14ac:dyDescent="0.3">
      <c r="A188" s="13"/>
      <c r="B188" s="14"/>
      <c r="C188" s="14"/>
      <c r="D188" s="14"/>
      <c r="E188" s="14"/>
      <c r="F188" s="14"/>
      <c r="G188" s="14"/>
      <c r="H188" s="14"/>
      <c r="I188" s="14"/>
      <c r="J188" s="14"/>
      <c r="K188" s="14"/>
      <c r="L188" s="14"/>
      <c r="M188" s="14"/>
      <c r="N188" s="14"/>
      <c r="O188" s="14"/>
      <c r="P188" s="72"/>
      <c r="Q188" s="72"/>
      <c r="R188" s="72"/>
      <c r="S188" s="72"/>
      <c r="T188" s="72"/>
      <c r="U188" s="72"/>
      <c r="V188" s="72"/>
      <c r="W188" s="72"/>
      <c r="X188" s="72"/>
      <c r="Y188" s="72"/>
      <c r="Z188" s="72"/>
      <c r="AA188" s="72"/>
      <c r="AB188" s="72"/>
      <c r="AC188" s="72"/>
      <c r="AD188" s="72"/>
      <c r="AE188" s="72"/>
      <c r="AF188" s="72"/>
      <c r="AG188" s="72"/>
      <c r="AH188" s="72"/>
      <c r="AI188" s="111"/>
    </row>
    <row r="189" spans="1:35" x14ac:dyDescent="0.25">
      <c r="A189" s="4"/>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6"/>
    </row>
    <row r="190" spans="1:35" x14ac:dyDescent="0.25">
      <c r="A190" s="7"/>
      <c r="B190" s="3" t="s">
        <v>154</v>
      </c>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8"/>
    </row>
    <row r="191" spans="1:35" x14ac:dyDescent="0.25">
      <c r="A191" s="7"/>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110" t="str">
        <f ca="1">SERIALNO</f>
        <v>656_75_387_333_237_24__5_5_0_-1.5_15_5_1.4_-1.2_2_0.0049_1.4_0.27_77_1300_1970_13_4_0.46_17_0.016_489_2_1528_2231_12.069_30</v>
      </c>
    </row>
    <row r="192" spans="1:35" x14ac:dyDescent="0.25">
      <c r="A192" s="7"/>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110"/>
    </row>
    <row r="193" spans="1:35" x14ac:dyDescent="0.25">
      <c r="A193" s="7"/>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110"/>
    </row>
    <row r="194" spans="1:35" x14ac:dyDescent="0.25">
      <c r="A194" s="7"/>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110"/>
    </row>
    <row r="195" spans="1:35" x14ac:dyDescent="0.25">
      <c r="A195" s="7"/>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110"/>
    </row>
    <row r="196" spans="1:35" x14ac:dyDescent="0.25">
      <c r="A196" s="7"/>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110"/>
    </row>
    <row r="197" spans="1:35" x14ac:dyDescent="0.25">
      <c r="A197" s="7"/>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110"/>
    </row>
    <row r="198" spans="1:35" x14ac:dyDescent="0.25">
      <c r="A198" s="7"/>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110"/>
    </row>
    <row r="199" spans="1:35" x14ac:dyDescent="0.25">
      <c r="A199" s="7"/>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110"/>
    </row>
    <row r="200" spans="1:35" x14ac:dyDescent="0.25">
      <c r="A200" s="7"/>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110"/>
    </row>
    <row r="201" spans="1:35" x14ac:dyDescent="0.25">
      <c r="A201" s="7"/>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110"/>
    </row>
    <row r="202" spans="1:35" ht="7.5" customHeight="1" x14ac:dyDescent="0.25">
      <c r="A202" s="7"/>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110"/>
    </row>
    <row r="203" spans="1:35" x14ac:dyDescent="0.25">
      <c r="A203" s="7"/>
      <c r="B203" s="25" t="s">
        <v>141</v>
      </c>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110"/>
    </row>
    <row r="204" spans="1:35" x14ac:dyDescent="0.25">
      <c r="A204" s="7"/>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110"/>
    </row>
    <row r="205" spans="1:35" x14ac:dyDescent="0.25">
      <c r="A205" s="7"/>
      <c r="B205" s="52" t="str">
        <f>_xlfn.CONCAT("Kinetic energy, KE, of an object is defined to be KE=",_xlfn.UNICHAR(HEX2DEC("BD")),"mv",_xlfn.UNICHAR(HEX2DEC("B2")),".  Where m is mass of the object and v",_xlfn.UNICHAR(HEX2DEC("B2"))," is the velocity of the object squared.  The units of energy are Joules, abbreviated as 'J'")</f>
        <v>Kinetic energy, KE, of an object is defined to be KE=½mv².  Where m is mass of the object and v² is the velocity of the object squared.  The units of energy are Joules, abbreviated as 'J'</v>
      </c>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3"/>
      <c r="AH205" s="3"/>
      <c r="AI205" s="110"/>
    </row>
    <row r="206" spans="1:35" x14ac:dyDescent="0.25">
      <c r="A206" s="7"/>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3"/>
      <c r="AH206" s="3"/>
      <c r="AI206" s="110"/>
    </row>
    <row r="207" spans="1:35" x14ac:dyDescent="0.25">
      <c r="A207" s="7"/>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110"/>
    </row>
    <row r="208" spans="1:35" x14ac:dyDescent="0.25">
      <c r="A208" s="7"/>
      <c r="B208" s="83" t="str">
        <f>_xlfn.CONCAT("The total kinetic energy of a system is equal to the sum of the kinetic energies of all the objects in the system.","  For a collision we can find the total kinetic energy of all the objects before the collision and compare that to the total kinetic energy of all the objects after the collision.")</f>
        <v>The total kinetic energy of a system is equal to the sum of the kinetic energies of all the objects in the system.  For a collision we can find the total kinetic energy of all the objects before the collision and compare that to the total kinetic energy of all the objects after the collision.</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3"/>
      <c r="AH208" s="3"/>
      <c r="AI208" s="110"/>
    </row>
    <row r="209" spans="1:42" x14ac:dyDescent="0.25">
      <c r="A209" s="7"/>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3"/>
      <c r="AH209" s="3"/>
      <c r="AI209" s="110"/>
    </row>
    <row r="210" spans="1:42" x14ac:dyDescent="0.25">
      <c r="A210" s="7"/>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3"/>
      <c r="AH210" s="3"/>
      <c r="AI210" s="110"/>
    </row>
    <row r="211" spans="1:42" x14ac:dyDescent="0.25">
      <c r="A211" s="7"/>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110"/>
    </row>
    <row r="212" spans="1:42" x14ac:dyDescent="0.25">
      <c r="A212" s="7"/>
      <c r="B212" s="52" t="s">
        <v>150</v>
      </c>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3"/>
      <c r="AH212" s="3"/>
      <c r="AI212" s="110"/>
    </row>
    <row r="213" spans="1:42" x14ac:dyDescent="0.25">
      <c r="A213" s="7"/>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3"/>
      <c r="AH213" s="3"/>
      <c r="AI213" s="110"/>
    </row>
    <row r="214" spans="1:42" x14ac:dyDescent="0.25">
      <c r="A214" s="7"/>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3"/>
      <c r="AH214" s="3"/>
      <c r="AI214" s="110"/>
    </row>
    <row r="215" spans="1:42" x14ac:dyDescent="0.25">
      <c r="A215" s="7"/>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110"/>
    </row>
    <row r="216" spans="1:42" x14ac:dyDescent="0.25">
      <c r="A216" s="7"/>
      <c r="B216" s="33" t="s">
        <v>142</v>
      </c>
      <c r="C216" s="33"/>
      <c r="D216" s="33"/>
      <c r="E216" s="33"/>
      <c r="F216" s="33" t="s">
        <v>143</v>
      </c>
      <c r="G216" s="33"/>
      <c r="H216" s="33"/>
      <c r="I216" s="33"/>
      <c r="J216" s="33"/>
      <c r="K216" s="33"/>
      <c r="L216" s="33"/>
      <c r="M216" s="33"/>
      <c r="N216" s="33"/>
      <c r="O216" s="33"/>
      <c r="P216" s="33" t="s">
        <v>144</v>
      </c>
      <c r="Q216" s="33"/>
      <c r="R216" s="33"/>
      <c r="S216" s="33"/>
      <c r="T216" s="33"/>
      <c r="U216" s="33"/>
      <c r="V216" s="33"/>
      <c r="W216" s="33"/>
      <c r="X216" s="33"/>
      <c r="Y216" s="33"/>
      <c r="Z216" s="33" t="s">
        <v>145</v>
      </c>
      <c r="AA216" s="33"/>
      <c r="AB216" s="33"/>
      <c r="AC216" s="33"/>
      <c r="AD216" s="33"/>
      <c r="AE216" s="33"/>
      <c r="AF216" s="33"/>
      <c r="AG216" s="3"/>
      <c r="AH216" s="3"/>
      <c r="AI216" s="110"/>
      <c r="AN216" t="s">
        <v>147</v>
      </c>
      <c r="AO216" t="s">
        <v>149</v>
      </c>
      <c r="AP216" t="s">
        <v>148</v>
      </c>
    </row>
    <row r="217" spans="1:42" x14ac:dyDescent="0.25">
      <c r="A217" s="7"/>
      <c r="B217" s="89">
        <v>1</v>
      </c>
      <c r="C217" s="87"/>
      <c r="D217" s="87"/>
      <c r="E217" s="90"/>
      <c r="F217" s="96" t="str">
        <f ca="1">_xlfn.CONCAT(_xlfn.UNICHAR(HEX2DEC("BD")),_xlfn.UNICHAR(HEX2DEC("B7")),Data!B4,_xlfn.UNICHAR(HEX2DEC("B7")),"(",Data!D4,")",_xlfn.UNICHAR(HEX2DEC("B2")),"+",_xlfn.UNICHAR(HEX2DEC("BD")),_xlfn.UNICHAR(HEX2DEC("B7")),Data!C4,_xlfn.UNICHAR(HEX2DEC("B7")),"(",Data!E4,")",_xlfn.UNICHAR(HEX2DEC("B2")))</f>
        <v>½·5·(0)²+½·5·(-1.5)²</v>
      </c>
      <c r="G217" s="86"/>
      <c r="H217" s="86"/>
      <c r="I217" s="86"/>
      <c r="J217" s="86"/>
      <c r="K217" s="86"/>
      <c r="L217" s="86"/>
      <c r="M217" s="86"/>
      <c r="N217" s="86"/>
      <c r="O217" s="97"/>
      <c r="P217" s="100"/>
      <c r="Q217" s="101"/>
      <c r="R217" s="101"/>
      <c r="S217" s="101"/>
      <c r="T217" s="101"/>
      <c r="U217" s="101"/>
      <c r="V217" s="101"/>
      <c r="W217" s="101"/>
      <c r="X217" s="101"/>
      <c r="Y217" s="102"/>
      <c r="Z217" s="89" t="s">
        <v>146</v>
      </c>
      <c r="AA217" s="87"/>
      <c r="AB217" s="87"/>
      <c r="AC217" s="87"/>
      <c r="AD217" s="87"/>
      <c r="AE217" s="87"/>
      <c r="AF217" s="90"/>
      <c r="AG217" s="3"/>
      <c r="AH217" s="3"/>
      <c r="AI217" s="110"/>
      <c r="AN217">
        <v>1</v>
      </c>
      <c r="AO217">
        <f ca="1">0.5*Data!B4*Data!D4^2+0.5*Data!C4*Data!E4^2</f>
        <v>5.625</v>
      </c>
      <c r="AP217">
        <f ca="1">0.5*Data!B4*Data!F4^2+0.5*Data!C4*Data!G4^2</f>
        <v>5.625</v>
      </c>
    </row>
    <row r="218" spans="1:42" x14ac:dyDescent="0.25">
      <c r="A218" s="7"/>
      <c r="B218" s="91"/>
      <c r="C218" s="88"/>
      <c r="D218" s="88"/>
      <c r="E218" s="92"/>
      <c r="F218" s="84" t="str">
        <f ca="1">_xlfn.CONCAT("  =  ",0.5*Data!B4*Data!D4^2,"+",0.5*Data!C4*Data!E4^2)</f>
        <v xml:space="preserve">  =  0+5.625</v>
      </c>
      <c r="G218" s="59"/>
      <c r="H218" s="59"/>
      <c r="I218" s="59"/>
      <c r="J218" s="59"/>
      <c r="K218" s="59"/>
      <c r="L218" s="59"/>
      <c r="M218" s="59"/>
      <c r="N218" s="59"/>
      <c r="O218" s="85"/>
      <c r="P218" s="103"/>
      <c r="Q218" s="3"/>
      <c r="R218" s="3"/>
      <c r="S218" s="3"/>
      <c r="T218" s="3"/>
      <c r="U218" s="3"/>
      <c r="V218" s="3"/>
      <c r="W218" s="3"/>
      <c r="X218" s="3"/>
      <c r="Y218" s="104"/>
      <c r="Z218" s="91"/>
      <c r="AA218" s="88"/>
      <c r="AB218" s="88"/>
      <c r="AC218" s="88"/>
      <c r="AD218" s="88"/>
      <c r="AE218" s="88"/>
      <c r="AF218" s="92"/>
      <c r="AG218" s="3"/>
      <c r="AH218" s="3"/>
      <c r="AI218" s="110"/>
      <c r="AN218">
        <v>2</v>
      </c>
      <c r="AO218">
        <f ca="1">0.5*Data!B5*Data!D5^2+0.5*Data!C5*Data!E5^2</f>
        <v>18.299999999999997</v>
      </c>
      <c r="AP218">
        <f ca="1">0.5*Data!B5*Data!F5^2+0.5*Data!C5*Data!G5^2</f>
        <v>18.299999999999994</v>
      </c>
    </row>
    <row r="219" spans="1:42" x14ac:dyDescent="0.25">
      <c r="A219" s="7"/>
      <c r="B219" s="93"/>
      <c r="C219" s="94"/>
      <c r="D219" s="94"/>
      <c r="E219" s="95"/>
      <c r="F219" s="98" t="str">
        <f ca="1">_xlfn.CONCAT("  =  ",0.5*Data!B4*Data!D4^2+0.5*Data!C4*Data!E4^2," J")</f>
        <v xml:space="preserve">  =  5.625 J</v>
      </c>
      <c r="G219" s="99"/>
      <c r="H219" s="99"/>
      <c r="I219" s="99"/>
      <c r="J219" s="99"/>
      <c r="K219" s="99"/>
      <c r="L219" s="99"/>
      <c r="M219" s="99"/>
      <c r="N219" s="99"/>
      <c r="O219" s="50"/>
      <c r="P219" s="105"/>
      <c r="Q219" s="106"/>
      <c r="R219" s="106"/>
      <c r="S219" s="106"/>
      <c r="T219" s="106"/>
      <c r="U219" s="106"/>
      <c r="V219" s="106"/>
      <c r="W219" s="106"/>
      <c r="X219" s="106"/>
      <c r="Y219" s="107"/>
      <c r="Z219" s="93"/>
      <c r="AA219" s="94"/>
      <c r="AB219" s="94"/>
      <c r="AC219" s="94"/>
      <c r="AD219" s="94"/>
      <c r="AE219" s="94"/>
      <c r="AF219" s="95"/>
      <c r="AG219" s="3"/>
      <c r="AH219" s="3"/>
      <c r="AI219" s="110"/>
      <c r="AM219" t="s">
        <v>151</v>
      </c>
      <c r="AN219">
        <v>3</v>
      </c>
      <c r="AO219">
        <f ca="1">0.5*mbullet*0^2+0.5*mgun*0^2</f>
        <v>0</v>
      </c>
      <c r="AP219">
        <f ca="1">0.5*mbullet*vbullet^2+0.5*mgun*vgun^2</f>
        <v>14.57708</v>
      </c>
    </row>
    <row r="220" spans="1:42" x14ac:dyDescent="0.25">
      <c r="A220" s="7"/>
      <c r="B220" s="89">
        <v>2</v>
      </c>
      <c r="C220" s="87"/>
      <c r="D220" s="87"/>
      <c r="E220" s="90"/>
      <c r="F220" s="96"/>
      <c r="G220" s="86"/>
      <c r="H220" s="86"/>
      <c r="I220" s="86"/>
      <c r="J220" s="86"/>
      <c r="K220" s="86"/>
      <c r="L220" s="86"/>
      <c r="M220" s="86"/>
      <c r="N220" s="86"/>
      <c r="O220" s="97"/>
      <c r="P220" s="100"/>
      <c r="Q220" s="101"/>
      <c r="R220" s="101"/>
      <c r="S220" s="101"/>
      <c r="T220" s="101"/>
      <c r="U220" s="101"/>
      <c r="V220" s="101"/>
      <c r="W220" s="101"/>
      <c r="X220" s="101"/>
      <c r="Y220" s="102"/>
      <c r="Z220" s="89" t="s">
        <v>146</v>
      </c>
      <c r="AA220" s="87"/>
      <c r="AB220" s="87"/>
      <c r="AC220" s="87"/>
      <c r="AD220" s="87"/>
      <c r="AE220" s="87"/>
      <c r="AF220" s="90"/>
      <c r="AG220" s="3"/>
      <c r="AH220" s="3"/>
      <c r="AI220" s="110"/>
      <c r="AM220" t="s">
        <v>152</v>
      </c>
      <c r="AN220">
        <v>3</v>
      </c>
      <c r="AO220">
        <f ca="1">0.5*mcara*vcara^2+0.5*mcarb*0^2</f>
        <v>109850</v>
      </c>
      <c r="AP220">
        <f ca="1">0.5*(mcara+mcarb)*Data!Q15^2</f>
        <v>43671.253822629973</v>
      </c>
    </row>
    <row r="221" spans="1:42" x14ac:dyDescent="0.25">
      <c r="A221" s="7"/>
      <c r="B221" s="91"/>
      <c r="C221" s="88"/>
      <c r="D221" s="88"/>
      <c r="E221" s="92"/>
      <c r="F221" s="84"/>
      <c r="G221" s="59"/>
      <c r="H221" s="59"/>
      <c r="I221" s="59"/>
      <c r="J221" s="59"/>
      <c r="K221" s="59"/>
      <c r="L221" s="59"/>
      <c r="M221" s="59"/>
      <c r="N221" s="59"/>
      <c r="O221" s="85"/>
      <c r="P221" s="103"/>
      <c r="Q221" s="3"/>
      <c r="R221" s="3"/>
      <c r="S221" s="3"/>
      <c r="T221" s="3"/>
      <c r="U221" s="3"/>
      <c r="V221" s="3"/>
      <c r="W221" s="3"/>
      <c r="X221" s="3"/>
      <c r="Y221" s="104"/>
      <c r="Z221" s="91"/>
      <c r="AA221" s="88"/>
      <c r="AB221" s="88"/>
      <c r="AC221" s="88"/>
      <c r="AD221" s="88"/>
      <c r="AE221" s="88"/>
      <c r="AF221" s="92"/>
      <c r="AG221" s="3"/>
      <c r="AH221" s="3"/>
      <c r="AI221" s="110"/>
    </row>
    <row r="222" spans="1:42" x14ac:dyDescent="0.25">
      <c r="A222" s="7"/>
      <c r="B222" s="93"/>
      <c r="C222" s="94"/>
      <c r="D222" s="94"/>
      <c r="E222" s="95"/>
      <c r="F222" s="98"/>
      <c r="G222" s="99"/>
      <c r="H222" s="99"/>
      <c r="I222" s="99"/>
      <c r="J222" s="99"/>
      <c r="K222" s="99"/>
      <c r="L222" s="99"/>
      <c r="M222" s="99"/>
      <c r="N222" s="99"/>
      <c r="O222" s="50"/>
      <c r="P222" s="105"/>
      <c r="Q222" s="106"/>
      <c r="R222" s="106"/>
      <c r="S222" s="106"/>
      <c r="T222" s="106"/>
      <c r="U222" s="106"/>
      <c r="V222" s="106"/>
      <c r="W222" s="106"/>
      <c r="X222" s="106"/>
      <c r="Y222" s="107"/>
      <c r="Z222" s="93"/>
      <c r="AA222" s="94"/>
      <c r="AB222" s="94"/>
      <c r="AC222" s="94"/>
      <c r="AD222" s="94"/>
      <c r="AE222" s="94"/>
      <c r="AF222" s="95"/>
      <c r="AG222" s="3"/>
      <c r="AH222" s="3"/>
      <c r="AI222" s="110"/>
    </row>
    <row r="223" spans="1:42" x14ac:dyDescent="0.25">
      <c r="A223" s="7"/>
      <c r="B223" s="89">
        <v>3</v>
      </c>
      <c r="C223" s="87"/>
      <c r="D223" s="87"/>
      <c r="E223" s="90"/>
      <c r="F223" s="96"/>
      <c r="G223" s="86"/>
      <c r="H223" s="86"/>
      <c r="I223" s="86"/>
      <c r="J223" s="86"/>
      <c r="K223" s="86"/>
      <c r="L223" s="86"/>
      <c r="M223" s="86"/>
      <c r="N223" s="86"/>
      <c r="O223" s="97"/>
      <c r="P223" s="100"/>
      <c r="Q223" s="101"/>
      <c r="R223" s="101"/>
      <c r="S223" s="101"/>
      <c r="T223" s="101"/>
      <c r="U223" s="101"/>
      <c r="V223" s="101"/>
      <c r="W223" s="101"/>
      <c r="X223" s="101"/>
      <c r="Y223" s="102"/>
      <c r="Z223" s="89" t="s">
        <v>146</v>
      </c>
      <c r="AA223" s="87"/>
      <c r="AB223" s="87"/>
      <c r="AC223" s="87"/>
      <c r="AD223" s="87"/>
      <c r="AE223" s="87"/>
      <c r="AF223" s="90"/>
      <c r="AG223" s="3"/>
      <c r="AH223" s="3"/>
      <c r="AI223" s="110"/>
    </row>
    <row r="224" spans="1:42" x14ac:dyDescent="0.25">
      <c r="A224" s="7"/>
      <c r="B224" s="91"/>
      <c r="C224" s="88"/>
      <c r="D224" s="88"/>
      <c r="E224" s="92"/>
      <c r="F224" s="84"/>
      <c r="G224" s="59"/>
      <c r="H224" s="59"/>
      <c r="I224" s="59"/>
      <c r="J224" s="59"/>
      <c r="K224" s="59"/>
      <c r="L224" s="59"/>
      <c r="M224" s="59"/>
      <c r="N224" s="59"/>
      <c r="O224" s="85"/>
      <c r="P224" s="103"/>
      <c r="Q224" s="3"/>
      <c r="R224" s="3"/>
      <c r="S224" s="3"/>
      <c r="T224" s="3"/>
      <c r="U224" s="3"/>
      <c r="V224" s="3"/>
      <c r="W224" s="3"/>
      <c r="X224" s="3"/>
      <c r="Y224" s="104"/>
      <c r="Z224" s="91"/>
      <c r="AA224" s="88"/>
      <c r="AB224" s="88"/>
      <c r="AC224" s="88"/>
      <c r="AD224" s="88"/>
      <c r="AE224" s="88"/>
      <c r="AF224" s="92"/>
      <c r="AG224" s="3"/>
      <c r="AH224" s="3"/>
      <c r="AI224" s="110"/>
    </row>
    <row r="225" spans="1:35" x14ac:dyDescent="0.25">
      <c r="A225" s="7"/>
      <c r="B225" s="93"/>
      <c r="C225" s="94"/>
      <c r="D225" s="94"/>
      <c r="E225" s="95"/>
      <c r="F225" s="98"/>
      <c r="G225" s="99"/>
      <c r="H225" s="99"/>
      <c r="I225" s="99"/>
      <c r="J225" s="99"/>
      <c r="K225" s="99"/>
      <c r="L225" s="99"/>
      <c r="M225" s="99"/>
      <c r="N225" s="99"/>
      <c r="O225" s="50"/>
      <c r="P225" s="105"/>
      <c r="Q225" s="106"/>
      <c r="R225" s="106"/>
      <c r="S225" s="106"/>
      <c r="T225" s="106"/>
      <c r="U225" s="106"/>
      <c r="V225" s="106"/>
      <c r="W225" s="106"/>
      <c r="X225" s="106"/>
      <c r="Y225" s="107"/>
      <c r="Z225" s="93"/>
      <c r="AA225" s="94"/>
      <c r="AB225" s="94"/>
      <c r="AC225" s="94"/>
      <c r="AD225" s="94"/>
      <c r="AE225" s="94"/>
      <c r="AF225" s="95"/>
      <c r="AG225" s="3"/>
      <c r="AH225" s="3"/>
      <c r="AI225" s="110"/>
    </row>
    <row r="226" spans="1:35" x14ac:dyDescent="0.25">
      <c r="A226" s="7"/>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110"/>
    </row>
    <row r="227" spans="1:35" x14ac:dyDescent="0.25">
      <c r="A227" s="7"/>
      <c r="B227" s="83" t="str">
        <f>_xlfn.CONCAT("We said that if KE is conserved the collision is called 'elastic', and if not the collision is called 'inelastic'.  Label each row of the table above as 'elastic' or 'inelastic'.")</f>
        <v>We said that if KE is conserved the collision is called 'elastic', and if not the collision is called 'inelastic'.  Label each row of the table above as 'elastic' or 'inelastic'.</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3"/>
      <c r="AH227" s="3"/>
      <c r="AI227" s="110"/>
    </row>
    <row r="228" spans="1:35" x14ac:dyDescent="0.25">
      <c r="A228" s="7"/>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3"/>
      <c r="AH228" s="3"/>
      <c r="AI228" s="110"/>
    </row>
    <row r="229" spans="1:35" x14ac:dyDescent="0.25">
      <c r="A229" s="7"/>
      <c r="B229" s="108"/>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3"/>
      <c r="AH229" s="3"/>
      <c r="AI229" s="110"/>
    </row>
    <row r="230" spans="1:35" x14ac:dyDescent="0.25">
      <c r="A230" s="7"/>
      <c r="B230" s="108"/>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3"/>
      <c r="AH230" s="3"/>
      <c r="AI230" s="110"/>
    </row>
    <row r="231" spans="1:35" x14ac:dyDescent="0.25">
      <c r="A231" s="7"/>
      <c r="B231" s="109" t="str">
        <f>_xlfn.CONCAT("Where does the kinetic energy go if it is not conserved in an inelastic collision?  (Feel free to Google this question.  Write down the explanation that makes most sense to you.)")</f>
        <v>Where does the kinetic energy go if it is not conserved in an inelastic collision?  (Feel free to Google this question.  Write down the explanation that makes most sense to you.)</v>
      </c>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3"/>
      <c r="AH231" s="3"/>
      <c r="AI231" s="110"/>
    </row>
    <row r="232" spans="1:35" x14ac:dyDescent="0.25">
      <c r="A232" s="7"/>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c r="AE232" s="109"/>
      <c r="AF232" s="109"/>
      <c r="AG232" s="3"/>
      <c r="AH232" s="3"/>
      <c r="AI232" s="110"/>
    </row>
    <row r="233" spans="1:35" x14ac:dyDescent="0.25">
      <c r="A233" s="7"/>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110"/>
    </row>
    <row r="234" spans="1:35" x14ac:dyDescent="0.25">
      <c r="A234" s="7"/>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110"/>
    </row>
    <row r="235" spans="1:35" ht="15.75" thickBot="1" x14ac:dyDescent="0.3">
      <c r="A235" s="13"/>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11"/>
    </row>
    <row r="236" spans="1:35" x14ac:dyDescent="0.25">
      <c r="A236" s="4"/>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6"/>
    </row>
    <row r="237" spans="1:35" x14ac:dyDescent="0.25">
      <c r="A237" s="7"/>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8"/>
    </row>
    <row r="238" spans="1:35" x14ac:dyDescent="0.25">
      <c r="A238" s="7"/>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8"/>
    </row>
    <row r="239" spans="1:35" x14ac:dyDescent="0.25">
      <c r="A239" s="7"/>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8"/>
    </row>
    <row r="240" spans="1:35" x14ac:dyDescent="0.25">
      <c r="A240" s="7"/>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8"/>
    </row>
    <row r="241" spans="1:35" x14ac:dyDescent="0.25">
      <c r="A241" s="7"/>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8"/>
    </row>
    <row r="242" spans="1:35" x14ac:dyDescent="0.25">
      <c r="A242" s="7"/>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8"/>
    </row>
    <row r="243" spans="1:35" x14ac:dyDescent="0.25">
      <c r="A243" s="7"/>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8"/>
    </row>
    <row r="244" spans="1:35" x14ac:dyDescent="0.25">
      <c r="A244" s="7"/>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8"/>
    </row>
    <row r="245" spans="1:35" x14ac:dyDescent="0.25">
      <c r="A245" s="7"/>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8"/>
    </row>
    <row r="246" spans="1:35" x14ac:dyDescent="0.25">
      <c r="A246" s="7"/>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8"/>
    </row>
    <row r="247" spans="1:35" x14ac:dyDescent="0.25">
      <c r="A247" s="7"/>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8"/>
    </row>
    <row r="248" spans="1:35" x14ac:dyDescent="0.25">
      <c r="A248" s="7"/>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8"/>
    </row>
    <row r="249" spans="1:35" x14ac:dyDescent="0.25">
      <c r="A249" s="7"/>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8"/>
    </row>
    <row r="250" spans="1:35" x14ac:dyDescent="0.25">
      <c r="A250" s="7"/>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8"/>
    </row>
    <row r="251" spans="1:35" x14ac:dyDescent="0.25">
      <c r="A251" s="7"/>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8"/>
    </row>
    <row r="252" spans="1:35" x14ac:dyDescent="0.25">
      <c r="A252" s="7"/>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8"/>
    </row>
    <row r="253" spans="1:35" ht="11.25" customHeight="1" x14ac:dyDescent="0.25">
      <c r="A253" s="7"/>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8"/>
    </row>
    <row r="254" spans="1:35" x14ac:dyDescent="0.25">
      <c r="A254" s="7"/>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8"/>
    </row>
    <row r="255" spans="1:35" x14ac:dyDescent="0.25">
      <c r="A255" s="7"/>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8"/>
    </row>
    <row r="256" spans="1:35" x14ac:dyDescent="0.25">
      <c r="A256" s="7"/>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8"/>
    </row>
    <row r="257" spans="1:35" x14ac:dyDescent="0.25">
      <c r="A257" s="7"/>
      <c r="B257" s="3"/>
      <c r="C257" s="3"/>
      <c r="D257" s="3"/>
      <c r="E257" s="3"/>
      <c r="F257" s="3"/>
      <c r="G257" s="3"/>
      <c r="H257" s="3"/>
      <c r="I257" s="3"/>
      <c r="J257" s="3"/>
      <c r="K257" s="3"/>
      <c r="L257" s="3" t="s">
        <v>156</v>
      </c>
      <c r="M257" s="3"/>
      <c r="N257" s="3"/>
      <c r="O257" s="3"/>
      <c r="P257" s="3"/>
      <c r="Q257" s="3"/>
      <c r="R257" s="3"/>
      <c r="S257" s="3"/>
      <c r="T257" s="3"/>
      <c r="U257" s="3"/>
      <c r="V257" s="3"/>
      <c r="W257" s="3"/>
      <c r="X257" s="3"/>
      <c r="Y257" s="3"/>
      <c r="Z257" s="3"/>
      <c r="AA257" s="3"/>
      <c r="AB257" s="3"/>
      <c r="AC257" s="3"/>
      <c r="AD257" s="3"/>
      <c r="AE257" s="3"/>
      <c r="AF257" s="3"/>
      <c r="AG257" s="3"/>
      <c r="AH257" s="3"/>
      <c r="AI257" s="8"/>
    </row>
    <row r="258" spans="1:35" x14ac:dyDescent="0.25">
      <c r="A258" s="7"/>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8"/>
    </row>
    <row r="259" spans="1:35" x14ac:dyDescent="0.25">
      <c r="A259" s="7"/>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8"/>
    </row>
    <row r="260" spans="1:35" x14ac:dyDescent="0.25">
      <c r="A260" s="7"/>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8"/>
    </row>
    <row r="261" spans="1:35" x14ac:dyDescent="0.25">
      <c r="A261" s="7"/>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8"/>
    </row>
    <row r="262" spans="1:35" x14ac:dyDescent="0.25">
      <c r="A262" s="7"/>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8"/>
    </row>
    <row r="263" spans="1:35" x14ac:dyDescent="0.25">
      <c r="A263" s="7"/>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8"/>
    </row>
    <row r="264" spans="1:35" x14ac:dyDescent="0.25">
      <c r="A264" s="7"/>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8"/>
    </row>
    <row r="265" spans="1:35" x14ac:dyDescent="0.25">
      <c r="A265" s="7"/>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8"/>
    </row>
    <row r="266" spans="1:35" x14ac:dyDescent="0.25">
      <c r="A266" s="7"/>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8"/>
    </row>
    <row r="267" spans="1:35" x14ac:dyDescent="0.25">
      <c r="A267" s="7"/>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8"/>
    </row>
    <row r="268" spans="1:35" x14ac:dyDescent="0.25">
      <c r="A268" s="7"/>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8"/>
    </row>
    <row r="269" spans="1:35" x14ac:dyDescent="0.25">
      <c r="A269" s="7"/>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8"/>
    </row>
    <row r="270" spans="1:35" x14ac:dyDescent="0.25">
      <c r="A270" s="7"/>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8"/>
    </row>
    <row r="271" spans="1:35" x14ac:dyDescent="0.25">
      <c r="A271" s="7"/>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8"/>
    </row>
    <row r="272" spans="1:35" x14ac:dyDescent="0.25">
      <c r="A272" s="7"/>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8"/>
    </row>
    <row r="273" spans="1:35" x14ac:dyDescent="0.25">
      <c r="A273" s="7"/>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8"/>
    </row>
    <row r="274" spans="1:35" x14ac:dyDescent="0.25">
      <c r="A274" s="7"/>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8"/>
    </row>
    <row r="275" spans="1:35" x14ac:dyDescent="0.25">
      <c r="A275" s="7"/>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8"/>
    </row>
    <row r="276" spans="1:35" x14ac:dyDescent="0.25">
      <c r="A276" s="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8"/>
    </row>
    <row r="277" spans="1:35" x14ac:dyDescent="0.25">
      <c r="A277" s="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8"/>
    </row>
    <row r="278" spans="1:35" x14ac:dyDescent="0.25">
      <c r="A278" s="7"/>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8"/>
    </row>
    <row r="279" spans="1:35" x14ac:dyDescent="0.25">
      <c r="A279" s="7"/>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8"/>
    </row>
    <row r="280" spans="1:35" x14ac:dyDescent="0.25">
      <c r="A280" s="7"/>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8"/>
    </row>
    <row r="281" spans="1:35" x14ac:dyDescent="0.25">
      <c r="A281" s="7"/>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8"/>
    </row>
    <row r="282" spans="1:35" ht="15.75" thickBot="1" x14ac:dyDescent="0.3">
      <c r="A282" s="13"/>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5"/>
    </row>
    <row r="4137" spans="1:1" x14ac:dyDescent="0.25">
      <c r="A4137" t="s">
        <v>30</v>
      </c>
    </row>
  </sheetData>
  <mergeCells count="154">
    <mergeCell ref="BJ3:BJ47"/>
    <mergeCell ref="AS21:BH23"/>
    <mergeCell ref="AQ1:BJ1"/>
    <mergeCell ref="F222:O222"/>
    <mergeCell ref="B223:E225"/>
    <mergeCell ref="F223:O223"/>
    <mergeCell ref="Z223:AF225"/>
    <mergeCell ref="F224:O224"/>
    <mergeCell ref="F225:O225"/>
    <mergeCell ref="B227:AF228"/>
    <mergeCell ref="B231:AF232"/>
    <mergeCell ref="B153:AG156"/>
    <mergeCell ref="AI97:AI141"/>
    <mergeCell ref="AI144:AI188"/>
    <mergeCell ref="AI191:AI235"/>
    <mergeCell ref="B205:AF206"/>
    <mergeCell ref="B208:AF210"/>
    <mergeCell ref="B216:E216"/>
    <mergeCell ref="F216:O216"/>
    <mergeCell ref="B212:AF214"/>
    <mergeCell ref="Z216:AF216"/>
    <mergeCell ref="P216:Y216"/>
    <mergeCell ref="F217:O217"/>
    <mergeCell ref="F218:O218"/>
    <mergeCell ref="F219:O219"/>
    <mergeCell ref="B217:E219"/>
    <mergeCell ref="Z217:AF219"/>
    <mergeCell ref="B220:E222"/>
    <mergeCell ref="F220:O220"/>
    <mergeCell ref="Z220:AF222"/>
    <mergeCell ref="F221:O221"/>
    <mergeCell ref="AI3:AI47"/>
    <mergeCell ref="AI50:AI94"/>
    <mergeCell ref="B124:AG126"/>
    <mergeCell ref="Y118:AG118"/>
    <mergeCell ref="Y119:AG119"/>
    <mergeCell ref="Y120:AG120"/>
    <mergeCell ref="Y121:AG121"/>
    <mergeCell ref="Y122:AG122"/>
    <mergeCell ref="T118:X118"/>
    <mergeCell ref="T119:X119"/>
    <mergeCell ref="T120:X120"/>
    <mergeCell ref="T121:X121"/>
    <mergeCell ref="T122:X122"/>
    <mergeCell ref="A97:AG98"/>
    <mergeCell ref="B121:F121"/>
    <mergeCell ref="G121:N121"/>
    <mergeCell ref="O121:S121"/>
    <mergeCell ref="B122:F122"/>
    <mergeCell ref="G122:N122"/>
    <mergeCell ref="O122:S122"/>
    <mergeCell ref="A134:AG136"/>
    <mergeCell ref="B145:AG150"/>
    <mergeCell ref="G118:N118"/>
    <mergeCell ref="B118:F118"/>
    <mergeCell ref="B119:F119"/>
    <mergeCell ref="G119:N119"/>
    <mergeCell ref="O119:S119"/>
    <mergeCell ref="B120:F120"/>
    <mergeCell ref="G120:N120"/>
    <mergeCell ref="O120:S120"/>
    <mergeCell ref="Z83:AB83"/>
    <mergeCell ref="AD83:AG83"/>
    <mergeCell ref="U84:V84"/>
    <mergeCell ref="W84:X84"/>
    <mergeCell ref="Z84:AB84"/>
    <mergeCell ref="AD84:AG84"/>
    <mergeCell ref="O118:S118"/>
    <mergeCell ref="A72:AH72"/>
    <mergeCell ref="U74:V74"/>
    <mergeCell ref="Z74:AB74"/>
    <mergeCell ref="AD74:AG74"/>
    <mergeCell ref="W75:X75"/>
    <mergeCell ref="Z75:AB75"/>
    <mergeCell ref="AD75:AG75"/>
    <mergeCell ref="P74:S74"/>
    <mergeCell ref="AD81:AG81"/>
    <mergeCell ref="W60:X60"/>
    <mergeCell ref="Z60:AB60"/>
    <mergeCell ref="AD60:AG60"/>
    <mergeCell ref="U61:V61"/>
    <mergeCell ref="W61:X61"/>
    <mergeCell ref="Z61:AB61"/>
    <mergeCell ref="AD61:AG61"/>
    <mergeCell ref="U62:V62"/>
    <mergeCell ref="W62:X62"/>
    <mergeCell ref="Z62:AB62"/>
    <mergeCell ref="AD62:AG62"/>
    <mergeCell ref="P59:S59"/>
    <mergeCell ref="P61:S61"/>
    <mergeCell ref="P52:S52"/>
    <mergeCell ref="P54:S54"/>
    <mergeCell ref="P76:S76"/>
    <mergeCell ref="AA24:AD24"/>
    <mergeCell ref="A50:AH50"/>
    <mergeCell ref="W53:X53"/>
    <mergeCell ref="W54:X54"/>
    <mergeCell ref="W55:X55"/>
    <mergeCell ref="U54:V54"/>
    <mergeCell ref="U55:V55"/>
    <mergeCell ref="Z53:AB53"/>
    <mergeCell ref="Z52:AB52"/>
    <mergeCell ref="Z54:AB54"/>
    <mergeCell ref="Z55:AB55"/>
    <mergeCell ref="AD52:AG52"/>
    <mergeCell ref="AD53:AG53"/>
    <mergeCell ref="AD54:AG54"/>
    <mergeCell ref="AD55:AG55"/>
    <mergeCell ref="U52:V52"/>
    <mergeCell ref="U59:V59"/>
    <mergeCell ref="Z59:AB59"/>
    <mergeCell ref="AD59:AG59"/>
    <mergeCell ref="B167:G167"/>
    <mergeCell ref="H167:M167"/>
    <mergeCell ref="N167:S167"/>
    <mergeCell ref="U76:V76"/>
    <mergeCell ref="W76:X76"/>
    <mergeCell ref="Z76:AB76"/>
    <mergeCell ref="AD76:AG76"/>
    <mergeCell ref="U77:V77"/>
    <mergeCell ref="W77:X77"/>
    <mergeCell ref="Z77:AB77"/>
    <mergeCell ref="AD77:AG77"/>
    <mergeCell ref="P81:S81"/>
    <mergeCell ref="P83:S83"/>
    <mergeCell ref="B100:O100"/>
    <mergeCell ref="T100:AG100"/>
    <mergeCell ref="U81:V81"/>
    <mergeCell ref="Z81:AB81"/>
    <mergeCell ref="W82:X82"/>
    <mergeCell ref="Z82:AB82"/>
    <mergeCell ref="AD82:AG82"/>
    <mergeCell ref="U83:V83"/>
    <mergeCell ref="W83:X83"/>
    <mergeCell ref="W171:AA171"/>
    <mergeCell ref="AB171:AC171"/>
    <mergeCell ref="B171:G171"/>
    <mergeCell ref="H171:M171"/>
    <mergeCell ref="N171:S171"/>
    <mergeCell ref="V168:AA168"/>
    <mergeCell ref="AB168:AG168"/>
    <mergeCell ref="V169:AA169"/>
    <mergeCell ref="AB169:AG169"/>
    <mergeCell ref="V170:AA170"/>
    <mergeCell ref="AB170:AG170"/>
    <mergeCell ref="B169:G169"/>
    <mergeCell ref="H169:M169"/>
    <mergeCell ref="N169:S169"/>
    <mergeCell ref="B170:G170"/>
    <mergeCell ref="H170:M170"/>
    <mergeCell ref="N170:S170"/>
    <mergeCell ref="B168:G168"/>
    <mergeCell ref="H168:M168"/>
    <mergeCell ref="N168:S168"/>
  </mergeCells>
  <pageMargins left="0.7" right="0.7" top="0.75" bottom="0.75" header="0.3" footer="0.3"/>
  <pageSetup orientation="portrait" r:id="rId1"/>
  <headerFooter>
    <oddHeader>&amp;LWeisenfeld:  PHYS1 Summative 1
Unit 2: Impulse and Momentum
&amp;C
Name:___________________&amp;RDate:__________________
Period:__________________</oddHead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workbookViewId="0">
      <selection activeCell="B1" sqref="B1:H1 B2:H7"/>
    </sheetView>
  </sheetViews>
  <sheetFormatPr defaultRowHeight="15" x14ac:dyDescent="0.25"/>
  <cols>
    <col min="1" max="1" width="10.5703125" bestFit="1" customWidth="1"/>
    <col min="2" max="2" width="74.140625" customWidth="1"/>
    <col min="3" max="3" width="19.5703125" bestFit="1" customWidth="1"/>
    <col min="4" max="8" width="22" bestFit="1" customWidth="1"/>
  </cols>
  <sheetData>
    <row r="1" spans="1:11" s="1" customFormat="1" x14ac:dyDescent="0.25">
      <c r="A1" s="1" t="s">
        <v>2</v>
      </c>
      <c r="B1" s="1" t="s">
        <v>3</v>
      </c>
      <c r="C1" s="1" t="s">
        <v>4</v>
      </c>
      <c r="D1" s="1" t="s">
        <v>5</v>
      </c>
      <c r="E1" s="1" t="s">
        <v>6</v>
      </c>
      <c r="F1" s="1" t="s">
        <v>7</v>
      </c>
      <c r="G1" s="1" t="s">
        <v>8</v>
      </c>
      <c r="H1" s="1" t="s">
        <v>9</v>
      </c>
      <c r="K1" s="1" t="s">
        <v>10</v>
      </c>
    </row>
    <row r="2" spans="1:11" x14ac:dyDescent="0.25">
      <c r="A2">
        <v>1</v>
      </c>
      <c r="B2" t="s">
        <v>76</v>
      </c>
      <c r="C2" t="s">
        <v>44</v>
      </c>
      <c r="D2" t="s">
        <v>71</v>
      </c>
      <c r="E2" t="s">
        <v>72</v>
      </c>
      <c r="F2" t="s">
        <v>73</v>
      </c>
      <c r="G2" t="s">
        <v>74</v>
      </c>
      <c r="H2" t="s">
        <v>75</v>
      </c>
    </row>
    <row r="3" spans="1:11" x14ac:dyDescent="0.25">
      <c r="A3">
        <f>A2+1</f>
        <v>2</v>
      </c>
      <c r="B3" s="115" t="s">
        <v>77</v>
      </c>
      <c r="C3" s="115" t="s">
        <v>72</v>
      </c>
      <c r="D3" s="115" t="s">
        <v>71</v>
      </c>
      <c r="E3" s="115" t="s">
        <v>44</v>
      </c>
      <c r="F3" s="115" t="s">
        <v>73</v>
      </c>
      <c r="G3" s="115" t="s">
        <v>74</v>
      </c>
      <c r="H3" s="115" t="s">
        <v>75</v>
      </c>
    </row>
    <row r="4" spans="1:11" x14ac:dyDescent="0.25">
      <c r="A4">
        <f>A3+1</f>
        <v>3</v>
      </c>
      <c r="B4" t="s">
        <v>80</v>
      </c>
      <c r="C4" t="s">
        <v>75</v>
      </c>
      <c r="D4" t="s">
        <v>44</v>
      </c>
      <c r="E4" t="s">
        <v>72</v>
      </c>
      <c r="F4" t="s">
        <v>73</v>
      </c>
      <c r="G4" t="s">
        <v>74</v>
      </c>
      <c r="H4" t="s">
        <v>71</v>
      </c>
    </row>
    <row r="5" spans="1:11" x14ac:dyDescent="0.25">
      <c r="A5">
        <f>A4+1</f>
        <v>4</v>
      </c>
      <c r="B5" t="s">
        <v>70</v>
      </c>
      <c r="C5" t="s">
        <v>71</v>
      </c>
      <c r="D5" t="s">
        <v>44</v>
      </c>
      <c r="E5" t="s">
        <v>72</v>
      </c>
      <c r="F5" t="s">
        <v>73</v>
      </c>
      <c r="G5" t="s">
        <v>74</v>
      </c>
      <c r="H5" t="s">
        <v>75</v>
      </c>
    </row>
    <row r="6" spans="1:11" x14ac:dyDescent="0.25">
      <c r="A6">
        <f t="shared" ref="A6:A32" si="0">A5+1</f>
        <v>5</v>
      </c>
      <c r="B6" t="s">
        <v>79</v>
      </c>
      <c r="C6" t="s">
        <v>74</v>
      </c>
      <c r="D6" t="s">
        <v>71</v>
      </c>
      <c r="E6" t="s">
        <v>44</v>
      </c>
      <c r="F6" t="s">
        <v>73</v>
      </c>
      <c r="G6" t="s">
        <v>72</v>
      </c>
      <c r="H6" t="s">
        <v>75</v>
      </c>
    </row>
    <row r="7" spans="1:11" x14ac:dyDescent="0.25">
      <c r="A7">
        <f t="shared" si="0"/>
        <v>6</v>
      </c>
      <c r="B7" t="s">
        <v>78</v>
      </c>
      <c r="C7" t="s">
        <v>73</v>
      </c>
      <c r="D7" t="s">
        <v>71</v>
      </c>
      <c r="E7" t="s">
        <v>72</v>
      </c>
      <c r="F7" t="s">
        <v>44</v>
      </c>
      <c r="G7" t="s">
        <v>74</v>
      </c>
      <c r="H7" t="s">
        <v>75</v>
      </c>
    </row>
    <row r="8" spans="1:11" x14ac:dyDescent="0.25">
      <c r="A8">
        <v>7</v>
      </c>
    </row>
    <row r="9" spans="1:11" x14ac:dyDescent="0.25">
      <c r="A9">
        <v>8</v>
      </c>
    </row>
    <row r="10" spans="1:11" x14ac:dyDescent="0.25">
      <c r="A10">
        <f t="shared" si="0"/>
        <v>9</v>
      </c>
    </row>
    <row r="11" spans="1:11" x14ac:dyDescent="0.25">
      <c r="A11">
        <f t="shared" si="0"/>
        <v>10</v>
      </c>
    </row>
    <row r="12" spans="1:11" x14ac:dyDescent="0.25">
      <c r="A12">
        <f t="shared" si="0"/>
        <v>11</v>
      </c>
    </row>
    <row r="13" spans="1:11" x14ac:dyDescent="0.25">
      <c r="A13">
        <f t="shared" si="0"/>
        <v>12</v>
      </c>
    </row>
    <row r="14" spans="1:11" x14ac:dyDescent="0.25">
      <c r="A14">
        <f t="shared" si="0"/>
        <v>13</v>
      </c>
    </row>
    <row r="15" spans="1:11" x14ac:dyDescent="0.25">
      <c r="A15">
        <f t="shared" si="0"/>
        <v>14</v>
      </c>
    </row>
    <row r="16" spans="1:11" x14ac:dyDescent="0.25">
      <c r="A16">
        <f t="shared" si="0"/>
        <v>15</v>
      </c>
    </row>
    <row r="17" spans="1:1" x14ac:dyDescent="0.25">
      <c r="A17">
        <f t="shared" si="0"/>
        <v>16</v>
      </c>
    </row>
    <row r="18" spans="1:1" x14ac:dyDescent="0.25">
      <c r="A18">
        <f t="shared" si="0"/>
        <v>17</v>
      </c>
    </row>
    <row r="19" spans="1:1" x14ac:dyDescent="0.25">
      <c r="A19">
        <f t="shared" si="0"/>
        <v>18</v>
      </c>
    </row>
    <row r="20" spans="1:1" x14ac:dyDescent="0.25">
      <c r="A20">
        <f t="shared" si="0"/>
        <v>19</v>
      </c>
    </row>
    <row r="21" spans="1:1" x14ac:dyDescent="0.25">
      <c r="A21">
        <f t="shared" si="0"/>
        <v>20</v>
      </c>
    </row>
    <row r="22" spans="1:1" x14ac:dyDescent="0.25">
      <c r="A22">
        <f t="shared" si="0"/>
        <v>21</v>
      </c>
    </row>
    <row r="23" spans="1:1" x14ac:dyDescent="0.25">
      <c r="A23">
        <f t="shared" si="0"/>
        <v>22</v>
      </c>
    </row>
    <row r="24" spans="1:1" x14ac:dyDescent="0.25">
      <c r="A24">
        <f t="shared" si="0"/>
        <v>23</v>
      </c>
    </row>
    <row r="25" spans="1:1" x14ac:dyDescent="0.25">
      <c r="A25">
        <f t="shared" si="0"/>
        <v>24</v>
      </c>
    </row>
    <row r="26" spans="1:1" x14ac:dyDescent="0.25">
      <c r="A26">
        <f t="shared" si="0"/>
        <v>25</v>
      </c>
    </row>
    <row r="27" spans="1:1" x14ac:dyDescent="0.25">
      <c r="A27">
        <f t="shared" si="0"/>
        <v>26</v>
      </c>
    </row>
    <row r="28" spans="1:1" x14ac:dyDescent="0.25">
      <c r="A28">
        <f t="shared" si="0"/>
        <v>27</v>
      </c>
    </row>
    <row r="29" spans="1:1" x14ac:dyDescent="0.25">
      <c r="A29">
        <f t="shared" si="0"/>
        <v>28</v>
      </c>
    </row>
    <row r="30" spans="1:1" x14ac:dyDescent="0.25">
      <c r="A30">
        <f t="shared" si="0"/>
        <v>29</v>
      </c>
    </row>
    <row r="31" spans="1:1" x14ac:dyDescent="0.25">
      <c r="A31">
        <f t="shared" si="0"/>
        <v>30</v>
      </c>
    </row>
    <row r="32" spans="1:1" x14ac:dyDescent="0.25">
      <c r="A32">
        <f t="shared" si="0"/>
        <v>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86"/>
  <sheetViews>
    <sheetView topLeftCell="A16" workbookViewId="0">
      <selection activeCell="H19" sqref="H19"/>
    </sheetView>
  </sheetViews>
  <sheetFormatPr defaultRowHeight="15" x14ac:dyDescent="0.25"/>
  <cols>
    <col min="2" max="2" width="2.7109375" customWidth="1"/>
    <col min="3" max="7" width="2" customWidth="1"/>
  </cols>
  <sheetData>
    <row r="1" spans="1:4" x14ac:dyDescent="0.25">
      <c r="A1" t="s">
        <v>11</v>
      </c>
    </row>
    <row r="2" spans="1:4" x14ac:dyDescent="0.25">
      <c r="A2">
        <v>2</v>
      </c>
      <c r="B2" t="s">
        <v>12</v>
      </c>
    </row>
    <row r="3" spans="1:4" x14ac:dyDescent="0.25">
      <c r="A3">
        <v>1</v>
      </c>
      <c r="B3">
        <v>1</v>
      </c>
      <c r="C3">
        <v>2</v>
      </c>
    </row>
    <row r="4" spans="1:4" x14ac:dyDescent="0.25">
      <c r="A4">
        <v>2</v>
      </c>
      <c r="B4">
        <v>2</v>
      </c>
      <c r="C4">
        <v>1</v>
      </c>
    </row>
    <row r="6" spans="1:4" x14ac:dyDescent="0.25">
      <c r="A6" t="s">
        <v>13</v>
      </c>
    </row>
    <row r="7" spans="1:4" x14ac:dyDescent="0.25">
      <c r="A7">
        <v>6</v>
      </c>
      <c r="B7" t="s">
        <v>14</v>
      </c>
    </row>
    <row r="8" spans="1:4" x14ac:dyDescent="0.25">
      <c r="A8">
        <v>1</v>
      </c>
      <c r="B8">
        <v>1</v>
      </c>
      <c r="C8">
        <v>2</v>
      </c>
      <c r="D8">
        <v>3</v>
      </c>
    </row>
    <row r="9" spans="1:4" x14ac:dyDescent="0.25">
      <c r="A9">
        <v>2</v>
      </c>
      <c r="B9">
        <v>1</v>
      </c>
      <c r="C9">
        <v>3</v>
      </c>
      <c r="D9">
        <v>2</v>
      </c>
    </row>
    <row r="10" spans="1:4" x14ac:dyDescent="0.25">
      <c r="A10">
        <v>3</v>
      </c>
      <c r="B10">
        <v>2</v>
      </c>
      <c r="C10">
        <v>1</v>
      </c>
      <c r="D10">
        <v>3</v>
      </c>
    </row>
    <row r="11" spans="1:4" x14ac:dyDescent="0.25">
      <c r="A11">
        <v>4</v>
      </c>
      <c r="B11">
        <v>2</v>
      </c>
      <c r="C11">
        <v>3</v>
      </c>
      <c r="D11">
        <v>1</v>
      </c>
    </row>
    <row r="12" spans="1:4" x14ac:dyDescent="0.25">
      <c r="A12">
        <v>5</v>
      </c>
      <c r="B12">
        <v>3</v>
      </c>
      <c r="C12">
        <v>1</v>
      </c>
      <c r="D12">
        <v>2</v>
      </c>
    </row>
    <row r="13" spans="1:4" x14ac:dyDescent="0.25">
      <c r="A13">
        <v>6</v>
      </c>
      <c r="B13">
        <v>3</v>
      </c>
      <c r="C13">
        <v>2</v>
      </c>
      <c r="D13">
        <v>1</v>
      </c>
    </row>
    <row r="15" spans="1:4" x14ac:dyDescent="0.25">
      <c r="A15" t="s">
        <v>15</v>
      </c>
    </row>
    <row r="16" spans="1:4" x14ac:dyDescent="0.25">
      <c r="A16">
        <v>24</v>
      </c>
      <c r="B16" t="s">
        <v>16</v>
      </c>
    </row>
    <row r="17" spans="1:5" x14ac:dyDescent="0.25">
      <c r="A17">
        <v>1</v>
      </c>
      <c r="B17">
        <v>1</v>
      </c>
      <c r="C17">
        <v>2</v>
      </c>
      <c r="D17">
        <v>3</v>
      </c>
      <c r="E17">
        <v>4</v>
      </c>
    </row>
    <row r="18" spans="1:5" x14ac:dyDescent="0.25">
      <c r="A18">
        <v>2</v>
      </c>
      <c r="B18">
        <v>1</v>
      </c>
      <c r="C18">
        <v>2</v>
      </c>
      <c r="D18">
        <v>4</v>
      </c>
      <c r="E18">
        <v>3</v>
      </c>
    </row>
    <row r="19" spans="1:5" x14ac:dyDescent="0.25">
      <c r="A19">
        <v>3</v>
      </c>
      <c r="B19">
        <v>1</v>
      </c>
      <c r="C19">
        <v>3</v>
      </c>
      <c r="D19">
        <v>2</v>
      </c>
      <c r="E19">
        <v>4</v>
      </c>
    </row>
    <row r="20" spans="1:5" x14ac:dyDescent="0.25">
      <c r="A20">
        <v>4</v>
      </c>
      <c r="B20">
        <v>1</v>
      </c>
      <c r="C20">
        <v>3</v>
      </c>
      <c r="D20">
        <v>4</v>
      </c>
      <c r="E20">
        <v>2</v>
      </c>
    </row>
    <row r="21" spans="1:5" x14ac:dyDescent="0.25">
      <c r="A21">
        <v>5</v>
      </c>
      <c r="B21">
        <v>1</v>
      </c>
      <c r="C21">
        <v>4</v>
      </c>
      <c r="D21">
        <v>2</v>
      </c>
      <c r="E21">
        <v>3</v>
      </c>
    </row>
    <row r="22" spans="1:5" x14ac:dyDescent="0.25">
      <c r="A22">
        <v>6</v>
      </c>
      <c r="B22">
        <v>1</v>
      </c>
      <c r="C22">
        <v>4</v>
      </c>
      <c r="D22">
        <v>3</v>
      </c>
      <c r="E22">
        <v>2</v>
      </c>
    </row>
    <row r="23" spans="1:5" x14ac:dyDescent="0.25">
      <c r="A23">
        <v>7</v>
      </c>
      <c r="B23">
        <v>2</v>
      </c>
      <c r="C23">
        <v>1</v>
      </c>
      <c r="D23">
        <v>3</v>
      </c>
      <c r="E23">
        <v>4</v>
      </c>
    </row>
    <row r="24" spans="1:5" x14ac:dyDescent="0.25">
      <c r="A24">
        <v>8</v>
      </c>
      <c r="B24">
        <v>2</v>
      </c>
      <c r="C24">
        <v>1</v>
      </c>
      <c r="D24">
        <v>4</v>
      </c>
      <c r="E24">
        <v>3</v>
      </c>
    </row>
    <row r="25" spans="1:5" x14ac:dyDescent="0.25">
      <c r="A25">
        <v>9</v>
      </c>
      <c r="B25">
        <v>2</v>
      </c>
      <c r="C25">
        <v>3</v>
      </c>
      <c r="D25">
        <v>4</v>
      </c>
      <c r="E25">
        <v>1</v>
      </c>
    </row>
    <row r="26" spans="1:5" x14ac:dyDescent="0.25">
      <c r="A26">
        <v>10</v>
      </c>
      <c r="B26">
        <v>2</v>
      </c>
      <c r="C26">
        <v>3</v>
      </c>
      <c r="D26">
        <v>1</v>
      </c>
      <c r="E26">
        <v>4</v>
      </c>
    </row>
    <row r="27" spans="1:5" x14ac:dyDescent="0.25">
      <c r="A27">
        <v>11</v>
      </c>
      <c r="B27">
        <v>2</v>
      </c>
      <c r="C27">
        <v>4</v>
      </c>
      <c r="D27">
        <v>1</v>
      </c>
      <c r="E27">
        <v>3</v>
      </c>
    </row>
    <row r="28" spans="1:5" x14ac:dyDescent="0.25">
      <c r="A28">
        <v>12</v>
      </c>
      <c r="B28">
        <v>2</v>
      </c>
      <c r="C28">
        <v>4</v>
      </c>
      <c r="D28">
        <v>3</v>
      </c>
      <c r="E28">
        <v>1</v>
      </c>
    </row>
    <row r="29" spans="1:5" x14ac:dyDescent="0.25">
      <c r="A29">
        <v>13</v>
      </c>
      <c r="B29">
        <v>3</v>
      </c>
      <c r="C29">
        <v>1</v>
      </c>
      <c r="D29">
        <v>2</v>
      </c>
      <c r="E29">
        <v>4</v>
      </c>
    </row>
    <row r="30" spans="1:5" x14ac:dyDescent="0.25">
      <c r="A30">
        <v>14</v>
      </c>
      <c r="B30">
        <v>3</v>
      </c>
      <c r="C30">
        <v>1</v>
      </c>
      <c r="D30">
        <v>4</v>
      </c>
      <c r="E30">
        <v>2</v>
      </c>
    </row>
    <row r="31" spans="1:5" x14ac:dyDescent="0.25">
      <c r="A31">
        <v>15</v>
      </c>
      <c r="B31">
        <v>3</v>
      </c>
      <c r="C31">
        <v>2</v>
      </c>
      <c r="D31">
        <v>1</v>
      </c>
      <c r="E31">
        <v>4</v>
      </c>
    </row>
    <row r="32" spans="1:5" x14ac:dyDescent="0.25">
      <c r="A32">
        <v>16</v>
      </c>
      <c r="B32">
        <v>3</v>
      </c>
      <c r="C32">
        <v>2</v>
      </c>
      <c r="D32">
        <v>4</v>
      </c>
      <c r="E32">
        <v>1</v>
      </c>
    </row>
    <row r="33" spans="1:9" x14ac:dyDescent="0.25">
      <c r="A33">
        <v>17</v>
      </c>
      <c r="B33">
        <v>3</v>
      </c>
      <c r="C33">
        <v>4</v>
      </c>
      <c r="D33">
        <v>1</v>
      </c>
      <c r="E33">
        <v>2</v>
      </c>
    </row>
    <row r="34" spans="1:9" x14ac:dyDescent="0.25">
      <c r="A34">
        <v>18</v>
      </c>
      <c r="B34">
        <v>3</v>
      </c>
      <c r="C34">
        <v>4</v>
      </c>
      <c r="D34">
        <v>2</v>
      </c>
      <c r="E34">
        <v>1</v>
      </c>
    </row>
    <row r="35" spans="1:9" x14ac:dyDescent="0.25">
      <c r="A35">
        <v>19</v>
      </c>
      <c r="B35">
        <v>4</v>
      </c>
      <c r="C35">
        <v>1</v>
      </c>
      <c r="D35">
        <v>2</v>
      </c>
      <c r="E35">
        <v>3</v>
      </c>
    </row>
    <row r="36" spans="1:9" x14ac:dyDescent="0.25">
      <c r="A36">
        <v>20</v>
      </c>
      <c r="B36">
        <v>4</v>
      </c>
      <c r="C36">
        <v>1</v>
      </c>
      <c r="D36">
        <v>3</v>
      </c>
      <c r="E36">
        <v>2</v>
      </c>
    </row>
    <row r="37" spans="1:9" x14ac:dyDescent="0.25">
      <c r="A37">
        <v>21</v>
      </c>
      <c r="B37">
        <v>4</v>
      </c>
      <c r="C37">
        <v>2</v>
      </c>
      <c r="D37">
        <v>1</v>
      </c>
      <c r="E37">
        <v>3</v>
      </c>
    </row>
    <row r="38" spans="1:9" x14ac:dyDescent="0.25">
      <c r="A38">
        <v>22</v>
      </c>
      <c r="B38">
        <v>4</v>
      </c>
      <c r="C38">
        <v>2</v>
      </c>
      <c r="D38">
        <v>3</v>
      </c>
      <c r="E38">
        <v>1</v>
      </c>
    </row>
    <row r="39" spans="1:9" x14ac:dyDescent="0.25">
      <c r="A39">
        <v>23</v>
      </c>
      <c r="B39">
        <v>4</v>
      </c>
      <c r="C39">
        <v>3</v>
      </c>
      <c r="D39">
        <v>2</v>
      </c>
      <c r="E39">
        <v>1</v>
      </c>
    </row>
    <row r="40" spans="1:9" x14ac:dyDescent="0.25">
      <c r="A40">
        <v>24</v>
      </c>
      <c r="B40">
        <v>4</v>
      </c>
      <c r="C40">
        <v>3</v>
      </c>
      <c r="D40">
        <v>1</v>
      </c>
      <c r="E40">
        <v>2</v>
      </c>
    </row>
    <row r="42" spans="1:9" x14ac:dyDescent="0.25">
      <c r="A42" t="s">
        <v>17</v>
      </c>
    </row>
    <row r="43" spans="1:9" x14ac:dyDescent="0.25">
      <c r="A43">
        <v>120</v>
      </c>
      <c r="B43" t="s">
        <v>18</v>
      </c>
    </row>
    <row r="44" spans="1:9" x14ac:dyDescent="0.25">
      <c r="A44">
        <v>1</v>
      </c>
      <c r="B44">
        <v>5</v>
      </c>
      <c r="C44">
        <v>1</v>
      </c>
      <c r="D44">
        <v>2</v>
      </c>
      <c r="E44">
        <v>3</v>
      </c>
      <c r="F44">
        <v>4</v>
      </c>
    </row>
    <row r="45" spans="1:9" x14ac:dyDescent="0.25">
      <c r="A45">
        <v>2</v>
      </c>
      <c r="B45">
        <v>5</v>
      </c>
      <c r="C45">
        <v>1</v>
      </c>
      <c r="D45">
        <v>2</v>
      </c>
      <c r="E45">
        <v>4</v>
      </c>
      <c r="F45">
        <v>3</v>
      </c>
    </row>
    <row r="46" spans="1:9" x14ac:dyDescent="0.25">
      <c r="A46">
        <v>3</v>
      </c>
      <c r="B46">
        <v>5</v>
      </c>
      <c r="C46">
        <v>1</v>
      </c>
      <c r="D46">
        <v>3</v>
      </c>
      <c r="E46">
        <v>2</v>
      </c>
      <c r="F46">
        <v>4</v>
      </c>
      <c r="I46" t="s">
        <v>19</v>
      </c>
    </row>
    <row r="47" spans="1:9" x14ac:dyDescent="0.25">
      <c r="A47">
        <v>4</v>
      </c>
      <c r="B47">
        <v>5</v>
      </c>
      <c r="C47">
        <v>1</v>
      </c>
      <c r="D47">
        <v>3</v>
      </c>
      <c r="E47">
        <v>4</v>
      </c>
      <c r="F47">
        <v>2</v>
      </c>
    </row>
    <row r="48" spans="1:9" x14ac:dyDescent="0.25">
      <c r="A48">
        <v>5</v>
      </c>
      <c r="B48">
        <v>5</v>
      </c>
      <c r="C48">
        <v>1</v>
      </c>
      <c r="D48">
        <v>4</v>
      </c>
      <c r="E48">
        <v>2</v>
      </c>
      <c r="F48">
        <v>3</v>
      </c>
    </row>
    <row r="49" spans="1:6" x14ac:dyDescent="0.25">
      <c r="A49">
        <v>6</v>
      </c>
      <c r="B49">
        <v>5</v>
      </c>
      <c r="C49">
        <v>1</v>
      </c>
      <c r="D49">
        <v>4</v>
      </c>
      <c r="E49">
        <v>3</v>
      </c>
      <c r="F49">
        <v>2</v>
      </c>
    </row>
    <row r="50" spans="1:6" x14ac:dyDescent="0.25">
      <c r="A50">
        <v>7</v>
      </c>
      <c r="B50">
        <v>5</v>
      </c>
      <c r="C50">
        <v>2</v>
      </c>
      <c r="D50">
        <v>1</v>
      </c>
      <c r="E50">
        <v>3</v>
      </c>
      <c r="F50">
        <v>4</v>
      </c>
    </row>
    <row r="51" spans="1:6" x14ac:dyDescent="0.25">
      <c r="A51">
        <v>8</v>
      </c>
      <c r="B51">
        <v>5</v>
      </c>
      <c r="C51">
        <v>2</v>
      </c>
      <c r="D51">
        <v>1</v>
      </c>
      <c r="E51">
        <v>4</v>
      </c>
      <c r="F51">
        <v>3</v>
      </c>
    </row>
    <row r="52" spans="1:6" x14ac:dyDescent="0.25">
      <c r="A52">
        <v>9</v>
      </c>
      <c r="B52">
        <v>5</v>
      </c>
      <c r="C52">
        <v>2</v>
      </c>
      <c r="D52">
        <v>3</v>
      </c>
      <c r="E52">
        <v>4</v>
      </c>
      <c r="F52">
        <v>1</v>
      </c>
    </row>
    <row r="53" spans="1:6" x14ac:dyDescent="0.25">
      <c r="A53">
        <v>10</v>
      </c>
      <c r="B53">
        <v>5</v>
      </c>
      <c r="C53">
        <v>2</v>
      </c>
      <c r="D53">
        <v>3</v>
      </c>
      <c r="E53">
        <v>1</v>
      </c>
      <c r="F53">
        <v>4</v>
      </c>
    </row>
    <row r="54" spans="1:6" x14ac:dyDescent="0.25">
      <c r="A54">
        <v>11</v>
      </c>
      <c r="B54">
        <v>5</v>
      </c>
      <c r="C54">
        <v>2</v>
      </c>
      <c r="D54">
        <v>4</v>
      </c>
      <c r="E54">
        <v>1</v>
      </c>
      <c r="F54">
        <v>3</v>
      </c>
    </row>
    <row r="55" spans="1:6" x14ac:dyDescent="0.25">
      <c r="A55">
        <v>12</v>
      </c>
      <c r="B55">
        <v>5</v>
      </c>
      <c r="C55">
        <v>2</v>
      </c>
      <c r="D55">
        <v>4</v>
      </c>
      <c r="E55">
        <v>3</v>
      </c>
      <c r="F55">
        <v>1</v>
      </c>
    </row>
    <row r="56" spans="1:6" x14ac:dyDescent="0.25">
      <c r="A56">
        <v>13</v>
      </c>
      <c r="B56">
        <v>5</v>
      </c>
      <c r="C56">
        <v>3</v>
      </c>
      <c r="D56">
        <v>1</v>
      </c>
      <c r="E56">
        <v>2</v>
      </c>
      <c r="F56">
        <v>4</v>
      </c>
    </row>
    <row r="57" spans="1:6" x14ac:dyDescent="0.25">
      <c r="A57">
        <v>14</v>
      </c>
      <c r="B57">
        <v>5</v>
      </c>
      <c r="C57">
        <v>3</v>
      </c>
      <c r="D57">
        <v>1</v>
      </c>
      <c r="E57">
        <v>4</v>
      </c>
      <c r="F57">
        <v>2</v>
      </c>
    </row>
    <row r="58" spans="1:6" x14ac:dyDescent="0.25">
      <c r="A58">
        <v>15</v>
      </c>
      <c r="B58">
        <v>5</v>
      </c>
      <c r="C58">
        <v>3</v>
      </c>
      <c r="D58">
        <v>2</v>
      </c>
      <c r="E58">
        <v>1</v>
      </c>
      <c r="F58">
        <v>4</v>
      </c>
    </row>
    <row r="59" spans="1:6" x14ac:dyDescent="0.25">
      <c r="A59">
        <v>16</v>
      </c>
      <c r="B59">
        <v>5</v>
      </c>
      <c r="C59">
        <v>3</v>
      </c>
      <c r="D59">
        <v>2</v>
      </c>
      <c r="E59">
        <v>4</v>
      </c>
      <c r="F59">
        <v>1</v>
      </c>
    </row>
    <row r="60" spans="1:6" x14ac:dyDescent="0.25">
      <c r="A60">
        <v>17</v>
      </c>
      <c r="B60">
        <v>5</v>
      </c>
      <c r="C60">
        <v>3</v>
      </c>
      <c r="D60">
        <v>4</v>
      </c>
      <c r="E60">
        <v>1</v>
      </c>
      <c r="F60">
        <v>2</v>
      </c>
    </row>
    <row r="61" spans="1:6" x14ac:dyDescent="0.25">
      <c r="A61">
        <v>18</v>
      </c>
      <c r="B61">
        <v>5</v>
      </c>
      <c r="C61">
        <v>3</v>
      </c>
      <c r="D61">
        <v>4</v>
      </c>
      <c r="E61">
        <v>2</v>
      </c>
      <c r="F61">
        <v>1</v>
      </c>
    </row>
    <row r="62" spans="1:6" x14ac:dyDescent="0.25">
      <c r="A62">
        <v>19</v>
      </c>
      <c r="B62">
        <v>5</v>
      </c>
      <c r="C62">
        <v>4</v>
      </c>
      <c r="D62">
        <v>1</v>
      </c>
      <c r="E62">
        <v>2</v>
      </c>
      <c r="F62">
        <v>3</v>
      </c>
    </row>
    <row r="63" spans="1:6" x14ac:dyDescent="0.25">
      <c r="A63">
        <v>20</v>
      </c>
      <c r="B63">
        <v>5</v>
      </c>
      <c r="C63">
        <v>4</v>
      </c>
      <c r="D63">
        <v>1</v>
      </c>
      <c r="E63">
        <v>3</v>
      </c>
      <c r="F63">
        <v>2</v>
      </c>
    </row>
    <row r="64" spans="1:6" x14ac:dyDescent="0.25">
      <c r="A64">
        <v>21</v>
      </c>
      <c r="B64">
        <v>5</v>
      </c>
      <c r="C64">
        <v>4</v>
      </c>
      <c r="D64">
        <v>2</v>
      </c>
      <c r="E64">
        <v>1</v>
      </c>
      <c r="F64">
        <v>3</v>
      </c>
    </row>
    <row r="65" spans="1:6" x14ac:dyDescent="0.25">
      <c r="A65">
        <v>22</v>
      </c>
      <c r="B65">
        <v>5</v>
      </c>
      <c r="C65">
        <v>4</v>
      </c>
      <c r="D65">
        <v>2</v>
      </c>
      <c r="E65">
        <v>3</v>
      </c>
      <c r="F65">
        <v>1</v>
      </c>
    </row>
    <row r="66" spans="1:6" x14ac:dyDescent="0.25">
      <c r="A66">
        <v>23</v>
      </c>
      <c r="B66">
        <v>5</v>
      </c>
      <c r="C66">
        <v>4</v>
      </c>
      <c r="D66">
        <v>3</v>
      </c>
      <c r="E66">
        <v>2</v>
      </c>
      <c r="F66">
        <v>1</v>
      </c>
    </row>
    <row r="67" spans="1:6" x14ac:dyDescent="0.25">
      <c r="A67">
        <v>24</v>
      </c>
      <c r="B67">
        <v>5</v>
      </c>
      <c r="C67">
        <v>4</v>
      </c>
      <c r="D67">
        <v>3</v>
      </c>
      <c r="E67">
        <v>1</v>
      </c>
      <c r="F67">
        <v>2</v>
      </c>
    </row>
    <row r="68" spans="1:6" x14ac:dyDescent="0.25">
      <c r="A68">
        <v>25</v>
      </c>
      <c r="B68">
        <v>4</v>
      </c>
      <c r="C68">
        <v>1</v>
      </c>
      <c r="D68">
        <v>2</v>
      </c>
      <c r="E68">
        <v>3</v>
      </c>
      <c r="F68">
        <v>5</v>
      </c>
    </row>
    <row r="69" spans="1:6" x14ac:dyDescent="0.25">
      <c r="A69">
        <v>26</v>
      </c>
      <c r="B69">
        <v>4</v>
      </c>
      <c r="C69">
        <v>1</v>
      </c>
      <c r="D69">
        <v>2</v>
      </c>
      <c r="E69">
        <v>5</v>
      </c>
      <c r="F69">
        <v>3</v>
      </c>
    </row>
    <row r="70" spans="1:6" x14ac:dyDescent="0.25">
      <c r="A70">
        <v>27</v>
      </c>
      <c r="B70">
        <v>4</v>
      </c>
      <c r="C70">
        <v>1</v>
      </c>
      <c r="D70">
        <v>3</v>
      </c>
      <c r="E70">
        <v>2</v>
      </c>
      <c r="F70">
        <v>5</v>
      </c>
    </row>
    <row r="71" spans="1:6" x14ac:dyDescent="0.25">
      <c r="A71">
        <v>28</v>
      </c>
      <c r="B71">
        <v>4</v>
      </c>
      <c r="C71">
        <v>1</v>
      </c>
      <c r="D71">
        <v>3</v>
      </c>
      <c r="E71">
        <v>5</v>
      </c>
      <c r="F71">
        <v>2</v>
      </c>
    </row>
    <row r="72" spans="1:6" x14ac:dyDescent="0.25">
      <c r="A72">
        <v>29</v>
      </c>
      <c r="B72">
        <v>4</v>
      </c>
      <c r="C72">
        <v>1</v>
      </c>
      <c r="D72">
        <v>5</v>
      </c>
      <c r="E72">
        <v>2</v>
      </c>
      <c r="F72">
        <v>3</v>
      </c>
    </row>
    <row r="73" spans="1:6" x14ac:dyDescent="0.25">
      <c r="A73">
        <v>30</v>
      </c>
      <c r="B73">
        <v>4</v>
      </c>
      <c r="C73">
        <v>1</v>
      </c>
      <c r="D73">
        <v>5</v>
      </c>
      <c r="E73">
        <v>3</v>
      </c>
      <c r="F73">
        <v>2</v>
      </c>
    </row>
    <row r="74" spans="1:6" x14ac:dyDescent="0.25">
      <c r="A74">
        <v>31</v>
      </c>
      <c r="B74">
        <v>4</v>
      </c>
      <c r="C74">
        <v>2</v>
      </c>
      <c r="D74">
        <v>1</v>
      </c>
      <c r="E74">
        <v>3</v>
      </c>
      <c r="F74">
        <v>5</v>
      </c>
    </row>
    <row r="75" spans="1:6" x14ac:dyDescent="0.25">
      <c r="A75">
        <v>32</v>
      </c>
      <c r="B75">
        <v>4</v>
      </c>
      <c r="C75">
        <v>2</v>
      </c>
      <c r="D75">
        <v>1</v>
      </c>
      <c r="E75">
        <v>5</v>
      </c>
      <c r="F75">
        <v>3</v>
      </c>
    </row>
    <row r="76" spans="1:6" x14ac:dyDescent="0.25">
      <c r="A76">
        <v>33</v>
      </c>
      <c r="B76">
        <v>4</v>
      </c>
      <c r="C76">
        <v>2</v>
      </c>
      <c r="D76">
        <v>3</v>
      </c>
      <c r="E76">
        <v>5</v>
      </c>
      <c r="F76">
        <v>1</v>
      </c>
    </row>
    <row r="77" spans="1:6" x14ac:dyDescent="0.25">
      <c r="A77">
        <v>34</v>
      </c>
      <c r="B77">
        <v>4</v>
      </c>
      <c r="C77">
        <v>2</v>
      </c>
      <c r="D77">
        <v>3</v>
      </c>
      <c r="E77">
        <v>1</v>
      </c>
      <c r="F77">
        <v>5</v>
      </c>
    </row>
    <row r="78" spans="1:6" x14ac:dyDescent="0.25">
      <c r="A78">
        <v>35</v>
      </c>
      <c r="B78">
        <v>4</v>
      </c>
      <c r="C78">
        <v>2</v>
      </c>
      <c r="D78">
        <v>5</v>
      </c>
      <c r="E78">
        <v>1</v>
      </c>
      <c r="F78">
        <v>3</v>
      </c>
    </row>
    <row r="79" spans="1:6" x14ac:dyDescent="0.25">
      <c r="A79">
        <v>36</v>
      </c>
      <c r="B79">
        <v>4</v>
      </c>
      <c r="C79">
        <v>2</v>
      </c>
      <c r="D79">
        <v>5</v>
      </c>
      <c r="E79">
        <v>3</v>
      </c>
      <c r="F79">
        <v>1</v>
      </c>
    </row>
    <row r="80" spans="1:6" x14ac:dyDescent="0.25">
      <c r="A80">
        <v>37</v>
      </c>
      <c r="B80">
        <v>4</v>
      </c>
      <c r="C80">
        <v>3</v>
      </c>
      <c r="D80">
        <v>1</v>
      </c>
      <c r="E80">
        <v>2</v>
      </c>
      <c r="F80">
        <v>5</v>
      </c>
    </row>
    <row r="81" spans="1:6" x14ac:dyDescent="0.25">
      <c r="A81">
        <v>38</v>
      </c>
      <c r="B81">
        <v>4</v>
      </c>
      <c r="C81">
        <v>3</v>
      </c>
      <c r="D81">
        <v>1</v>
      </c>
      <c r="E81">
        <v>5</v>
      </c>
      <c r="F81">
        <v>2</v>
      </c>
    </row>
    <row r="82" spans="1:6" x14ac:dyDescent="0.25">
      <c r="A82">
        <v>39</v>
      </c>
      <c r="B82">
        <v>4</v>
      </c>
      <c r="C82">
        <v>3</v>
      </c>
      <c r="D82">
        <v>2</v>
      </c>
      <c r="E82">
        <v>1</v>
      </c>
      <c r="F82">
        <v>5</v>
      </c>
    </row>
    <row r="83" spans="1:6" x14ac:dyDescent="0.25">
      <c r="A83">
        <v>40</v>
      </c>
      <c r="B83">
        <v>4</v>
      </c>
      <c r="C83">
        <v>3</v>
      </c>
      <c r="D83">
        <v>2</v>
      </c>
      <c r="E83">
        <v>5</v>
      </c>
      <c r="F83">
        <v>1</v>
      </c>
    </row>
    <row r="84" spans="1:6" x14ac:dyDescent="0.25">
      <c r="A84">
        <v>41</v>
      </c>
      <c r="B84">
        <v>4</v>
      </c>
      <c r="C84">
        <v>3</v>
      </c>
      <c r="D84">
        <v>5</v>
      </c>
      <c r="E84">
        <v>1</v>
      </c>
      <c r="F84">
        <v>2</v>
      </c>
    </row>
    <row r="85" spans="1:6" x14ac:dyDescent="0.25">
      <c r="A85">
        <v>42</v>
      </c>
      <c r="B85">
        <v>4</v>
      </c>
      <c r="C85">
        <v>3</v>
      </c>
      <c r="D85">
        <v>5</v>
      </c>
      <c r="E85">
        <v>2</v>
      </c>
      <c r="F85">
        <v>1</v>
      </c>
    </row>
    <row r="86" spans="1:6" x14ac:dyDescent="0.25">
      <c r="A86">
        <v>43</v>
      </c>
      <c r="B86">
        <v>4</v>
      </c>
      <c r="C86">
        <v>5</v>
      </c>
      <c r="D86">
        <v>1</v>
      </c>
      <c r="E86">
        <v>2</v>
      </c>
      <c r="F86">
        <v>3</v>
      </c>
    </row>
    <row r="87" spans="1:6" x14ac:dyDescent="0.25">
      <c r="A87">
        <v>44</v>
      </c>
      <c r="B87">
        <v>4</v>
      </c>
      <c r="C87">
        <v>5</v>
      </c>
      <c r="D87">
        <v>1</v>
      </c>
      <c r="E87">
        <v>3</v>
      </c>
      <c r="F87">
        <v>2</v>
      </c>
    </row>
    <row r="88" spans="1:6" x14ac:dyDescent="0.25">
      <c r="A88">
        <v>45</v>
      </c>
      <c r="B88">
        <v>4</v>
      </c>
      <c r="C88">
        <v>5</v>
      </c>
      <c r="D88">
        <v>2</v>
      </c>
      <c r="E88">
        <v>1</v>
      </c>
      <c r="F88">
        <v>3</v>
      </c>
    </row>
    <row r="89" spans="1:6" x14ac:dyDescent="0.25">
      <c r="A89">
        <v>46</v>
      </c>
      <c r="B89">
        <v>4</v>
      </c>
      <c r="C89">
        <v>5</v>
      </c>
      <c r="D89">
        <v>2</v>
      </c>
      <c r="E89">
        <v>3</v>
      </c>
      <c r="F89">
        <v>1</v>
      </c>
    </row>
    <row r="90" spans="1:6" x14ac:dyDescent="0.25">
      <c r="A90">
        <v>47</v>
      </c>
      <c r="B90">
        <v>4</v>
      </c>
      <c r="C90">
        <v>5</v>
      </c>
      <c r="D90">
        <v>3</v>
      </c>
      <c r="E90">
        <v>2</v>
      </c>
      <c r="F90">
        <v>1</v>
      </c>
    </row>
    <row r="91" spans="1:6" x14ac:dyDescent="0.25">
      <c r="A91">
        <v>48</v>
      </c>
      <c r="B91">
        <v>4</v>
      </c>
      <c r="C91">
        <v>5</v>
      </c>
      <c r="D91">
        <v>3</v>
      </c>
      <c r="E91">
        <v>1</v>
      </c>
      <c r="F91">
        <v>2</v>
      </c>
    </row>
    <row r="92" spans="1:6" x14ac:dyDescent="0.25">
      <c r="A92">
        <v>49</v>
      </c>
      <c r="B92">
        <v>3</v>
      </c>
      <c r="C92">
        <v>1</v>
      </c>
      <c r="D92">
        <v>2</v>
      </c>
      <c r="E92">
        <v>5</v>
      </c>
      <c r="F92">
        <v>4</v>
      </c>
    </row>
    <row r="93" spans="1:6" x14ac:dyDescent="0.25">
      <c r="A93">
        <v>50</v>
      </c>
      <c r="B93">
        <v>3</v>
      </c>
      <c r="C93">
        <v>1</v>
      </c>
      <c r="D93">
        <v>2</v>
      </c>
      <c r="E93">
        <v>4</v>
      </c>
      <c r="F93">
        <v>5</v>
      </c>
    </row>
    <row r="94" spans="1:6" x14ac:dyDescent="0.25">
      <c r="A94">
        <v>51</v>
      </c>
      <c r="B94">
        <v>3</v>
      </c>
      <c r="C94">
        <v>1</v>
      </c>
      <c r="D94">
        <v>5</v>
      </c>
      <c r="E94">
        <v>2</v>
      </c>
      <c r="F94">
        <v>4</v>
      </c>
    </row>
    <row r="95" spans="1:6" x14ac:dyDescent="0.25">
      <c r="A95">
        <v>52</v>
      </c>
      <c r="B95">
        <v>3</v>
      </c>
      <c r="C95">
        <v>1</v>
      </c>
      <c r="D95">
        <v>5</v>
      </c>
      <c r="E95">
        <v>4</v>
      </c>
      <c r="F95">
        <v>2</v>
      </c>
    </row>
    <row r="96" spans="1:6" x14ac:dyDescent="0.25">
      <c r="A96">
        <v>53</v>
      </c>
      <c r="B96">
        <v>3</v>
      </c>
      <c r="C96">
        <v>1</v>
      </c>
      <c r="D96">
        <v>4</v>
      </c>
      <c r="E96">
        <v>2</v>
      </c>
      <c r="F96">
        <v>5</v>
      </c>
    </row>
    <row r="97" spans="1:6" x14ac:dyDescent="0.25">
      <c r="A97">
        <v>54</v>
      </c>
      <c r="B97">
        <v>3</v>
      </c>
      <c r="C97">
        <v>1</v>
      </c>
      <c r="D97">
        <v>4</v>
      </c>
      <c r="E97">
        <v>5</v>
      </c>
      <c r="F97">
        <v>2</v>
      </c>
    </row>
    <row r="98" spans="1:6" x14ac:dyDescent="0.25">
      <c r="A98">
        <v>55</v>
      </c>
      <c r="B98">
        <v>3</v>
      </c>
      <c r="C98">
        <v>2</v>
      </c>
      <c r="D98">
        <v>1</v>
      </c>
      <c r="E98">
        <v>5</v>
      </c>
      <c r="F98">
        <v>4</v>
      </c>
    </row>
    <row r="99" spans="1:6" x14ac:dyDescent="0.25">
      <c r="A99">
        <v>56</v>
      </c>
      <c r="B99">
        <v>3</v>
      </c>
      <c r="C99">
        <v>2</v>
      </c>
      <c r="D99">
        <v>1</v>
      </c>
      <c r="E99">
        <v>4</v>
      </c>
      <c r="F99">
        <v>5</v>
      </c>
    </row>
    <row r="100" spans="1:6" x14ac:dyDescent="0.25">
      <c r="A100">
        <v>57</v>
      </c>
      <c r="B100">
        <v>3</v>
      </c>
      <c r="C100">
        <v>2</v>
      </c>
      <c r="D100">
        <v>5</v>
      </c>
      <c r="E100">
        <v>4</v>
      </c>
      <c r="F100">
        <v>1</v>
      </c>
    </row>
    <row r="101" spans="1:6" x14ac:dyDescent="0.25">
      <c r="A101">
        <v>58</v>
      </c>
      <c r="B101">
        <v>3</v>
      </c>
      <c r="C101">
        <v>2</v>
      </c>
      <c r="D101">
        <v>5</v>
      </c>
      <c r="E101">
        <v>1</v>
      </c>
      <c r="F101">
        <v>4</v>
      </c>
    </row>
    <row r="102" spans="1:6" x14ac:dyDescent="0.25">
      <c r="A102">
        <v>59</v>
      </c>
      <c r="B102">
        <v>3</v>
      </c>
      <c r="C102">
        <v>2</v>
      </c>
      <c r="D102">
        <v>4</v>
      </c>
      <c r="E102">
        <v>1</v>
      </c>
      <c r="F102">
        <v>5</v>
      </c>
    </row>
    <row r="103" spans="1:6" x14ac:dyDescent="0.25">
      <c r="A103">
        <v>60</v>
      </c>
      <c r="B103">
        <v>3</v>
      </c>
      <c r="C103">
        <v>2</v>
      </c>
      <c r="D103">
        <v>4</v>
      </c>
      <c r="E103">
        <v>5</v>
      </c>
      <c r="F103">
        <v>1</v>
      </c>
    </row>
    <row r="104" spans="1:6" x14ac:dyDescent="0.25">
      <c r="A104">
        <v>61</v>
      </c>
      <c r="B104">
        <v>3</v>
      </c>
      <c r="C104">
        <v>5</v>
      </c>
      <c r="D104">
        <v>1</v>
      </c>
      <c r="E104">
        <v>2</v>
      </c>
      <c r="F104">
        <v>4</v>
      </c>
    </row>
    <row r="105" spans="1:6" x14ac:dyDescent="0.25">
      <c r="A105">
        <v>62</v>
      </c>
      <c r="B105">
        <v>3</v>
      </c>
      <c r="C105">
        <v>5</v>
      </c>
      <c r="D105">
        <v>1</v>
      </c>
      <c r="E105">
        <v>4</v>
      </c>
      <c r="F105">
        <v>2</v>
      </c>
    </row>
    <row r="106" spans="1:6" x14ac:dyDescent="0.25">
      <c r="A106">
        <v>63</v>
      </c>
      <c r="B106">
        <v>3</v>
      </c>
      <c r="C106">
        <v>5</v>
      </c>
      <c r="D106">
        <v>2</v>
      </c>
      <c r="E106">
        <v>1</v>
      </c>
      <c r="F106">
        <v>4</v>
      </c>
    </row>
    <row r="107" spans="1:6" x14ac:dyDescent="0.25">
      <c r="A107">
        <v>64</v>
      </c>
      <c r="B107">
        <v>3</v>
      </c>
      <c r="C107">
        <v>5</v>
      </c>
      <c r="D107">
        <v>2</v>
      </c>
      <c r="E107">
        <v>4</v>
      </c>
      <c r="F107">
        <v>1</v>
      </c>
    </row>
    <row r="108" spans="1:6" x14ac:dyDescent="0.25">
      <c r="A108">
        <v>65</v>
      </c>
      <c r="B108">
        <v>3</v>
      </c>
      <c r="C108">
        <v>5</v>
      </c>
      <c r="D108">
        <v>4</v>
      </c>
      <c r="E108">
        <v>1</v>
      </c>
      <c r="F108">
        <v>2</v>
      </c>
    </row>
    <row r="109" spans="1:6" x14ac:dyDescent="0.25">
      <c r="A109">
        <v>66</v>
      </c>
      <c r="B109">
        <v>3</v>
      </c>
      <c r="C109">
        <v>5</v>
      </c>
      <c r="D109">
        <v>4</v>
      </c>
      <c r="E109">
        <v>2</v>
      </c>
      <c r="F109">
        <v>1</v>
      </c>
    </row>
    <row r="110" spans="1:6" x14ac:dyDescent="0.25">
      <c r="A110">
        <v>67</v>
      </c>
      <c r="B110">
        <v>3</v>
      </c>
      <c r="C110">
        <v>4</v>
      </c>
      <c r="D110">
        <v>1</v>
      </c>
      <c r="E110">
        <v>2</v>
      </c>
      <c r="F110">
        <v>5</v>
      </c>
    </row>
    <row r="111" spans="1:6" x14ac:dyDescent="0.25">
      <c r="A111">
        <v>68</v>
      </c>
      <c r="B111">
        <v>3</v>
      </c>
      <c r="C111">
        <v>4</v>
      </c>
      <c r="D111">
        <v>1</v>
      </c>
      <c r="E111">
        <v>5</v>
      </c>
      <c r="F111">
        <v>2</v>
      </c>
    </row>
    <row r="112" spans="1:6" x14ac:dyDescent="0.25">
      <c r="A112">
        <v>69</v>
      </c>
      <c r="B112">
        <v>3</v>
      </c>
      <c r="C112">
        <v>4</v>
      </c>
      <c r="D112">
        <v>2</v>
      </c>
      <c r="E112">
        <v>1</v>
      </c>
      <c r="F112">
        <v>5</v>
      </c>
    </row>
    <row r="113" spans="1:6" x14ac:dyDescent="0.25">
      <c r="A113">
        <v>70</v>
      </c>
      <c r="B113">
        <v>3</v>
      </c>
      <c r="C113">
        <v>4</v>
      </c>
      <c r="D113">
        <v>2</v>
      </c>
      <c r="E113">
        <v>5</v>
      </c>
      <c r="F113">
        <v>1</v>
      </c>
    </row>
    <row r="114" spans="1:6" x14ac:dyDescent="0.25">
      <c r="A114">
        <v>71</v>
      </c>
      <c r="B114">
        <v>3</v>
      </c>
      <c r="C114">
        <v>4</v>
      </c>
      <c r="D114">
        <v>5</v>
      </c>
      <c r="E114">
        <v>2</v>
      </c>
      <c r="F114">
        <v>1</v>
      </c>
    </row>
    <row r="115" spans="1:6" x14ac:dyDescent="0.25">
      <c r="A115">
        <v>72</v>
      </c>
      <c r="B115">
        <v>3</v>
      </c>
      <c r="C115">
        <v>4</v>
      </c>
      <c r="D115">
        <v>5</v>
      </c>
      <c r="E115">
        <v>1</v>
      </c>
      <c r="F115">
        <v>2</v>
      </c>
    </row>
    <row r="116" spans="1:6" x14ac:dyDescent="0.25">
      <c r="A116">
        <v>73</v>
      </c>
      <c r="B116">
        <v>2</v>
      </c>
      <c r="C116">
        <v>1</v>
      </c>
      <c r="D116">
        <v>5</v>
      </c>
      <c r="E116">
        <v>3</v>
      </c>
      <c r="F116">
        <v>4</v>
      </c>
    </row>
    <row r="117" spans="1:6" x14ac:dyDescent="0.25">
      <c r="A117">
        <v>74</v>
      </c>
      <c r="B117">
        <v>2</v>
      </c>
      <c r="C117">
        <v>1</v>
      </c>
      <c r="D117">
        <v>5</v>
      </c>
      <c r="E117">
        <v>4</v>
      </c>
      <c r="F117">
        <v>3</v>
      </c>
    </row>
    <row r="118" spans="1:6" x14ac:dyDescent="0.25">
      <c r="A118">
        <v>75</v>
      </c>
      <c r="B118">
        <v>2</v>
      </c>
      <c r="C118">
        <v>1</v>
      </c>
      <c r="D118">
        <v>3</v>
      </c>
      <c r="E118">
        <v>5</v>
      </c>
      <c r="F118">
        <v>4</v>
      </c>
    </row>
    <row r="119" spans="1:6" x14ac:dyDescent="0.25">
      <c r="A119">
        <v>76</v>
      </c>
      <c r="B119">
        <v>2</v>
      </c>
      <c r="C119">
        <v>1</v>
      </c>
      <c r="D119">
        <v>3</v>
      </c>
      <c r="E119">
        <v>4</v>
      </c>
      <c r="F119">
        <v>5</v>
      </c>
    </row>
    <row r="120" spans="1:6" x14ac:dyDescent="0.25">
      <c r="A120">
        <v>77</v>
      </c>
      <c r="B120">
        <v>2</v>
      </c>
      <c r="C120">
        <v>1</v>
      </c>
      <c r="D120">
        <v>4</v>
      </c>
      <c r="E120">
        <v>5</v>
      </c>
      <c r="F120">
        <v>3</v>
      </c>
    </row>
    <row r="121" spans="1:6" x14ac:dyDescent="0.25">
      <c r="A121">
        <v>78</v>
      </c>
      <c r="B121">
        <v>2</v>
      </c>
      <c r="C121">
        <v>1</v>
      </c>
      <c r="D121">
        <v>4</v>
      </c>
      <c r="E121">
        <v>3</v>
      </c>
      <c r="F121">
        <v>5</v>
      </c>
    </row>
    <row r="122" spans="1:6" x14ac:dyDescent="0.25">
      <c r="A122">
        <v>79</v>
      </c>
      <c r="B122">
        <v>2</v>
      </c>
      <c r="C122">
        <v>5</v>
      </c>
      <c r="D122">
        <v>1</v>
      </c>
      <c r="E122">
        <v>3</v>
      </c>
      <c r="F122">
        <v>4</v>
      </c>
    </row>
    <row r="123" spans="1:6" x14ac:dyDescent="0.25">
      <c r="A123">
        <v>80</v>
      </c>
      <c r="B123">
        <v>2</v>
      </c>
      <c r="C123">
        <v>5</v>
      </c>
      <c r="D123">
        <v>1</v>
      </c>
      <c r="E123">
        <v>4</v>
      </c>
      <c r="F123">
        <v>3</v>
      </c>
    </row>
    <row r="124" spans="1:6" x14ac:dyDescent="0.25">
      <c r="A124">
        <v>81</v>
      </c>
      <c r="B124">
        <v>2</v>
      </c>
      <c r="C124">
        <v>5</v>
      </c>
      <c r="D124">
        <v>3</v>
      </c>
      <c r="E124">
        <v>4</v>
      </c>
      <c r="F124">
        <v>1</v>
      </c>
    </row>
    <row r="125" spans="1:6" x14ac:dyDescent="0.25">
      <c r="A125">
        <v>82</v>
      </c>
      <c r="B125">
        <v>2</v>
      </c>
      <c r="C125">
        <v>5</v>
      </c>
      <c r="D125">
        <v>3</v>
      </c>
      <c r="E125">
        <v>1</v>
      </c>
      <c r="F125">
        <v>4</v>
      </c>
    </row>
    <row r="126" spans="1:6" x14ac:dyDescent="0.25">
      <c r="A126">
        <v>83</v>
      </c>
      <c r="B126">
        <v>2</v>
      </c>
      <c r="C126">
        <v>5</v>
      </c>
      <c r="D126">
        <v>4</v>
      </c>
      <c r="E126">
        <v>1</v>
      </c>
      <c r="F126">
        <v>3</v>
      </c>
    </row>
    <row r="127" spans="1:6" x14ac:dyDescent="0.25">
      <c r="A127">
        <v>84</v>
      </c>
      <c r="B127">
        <v>2</v>
      </c>
      <c r="C127">
        <v>5</v>
      </c>
      <c r="D127">
        <v>4</v>
      </c>
      <c r="E127">
        <v>3</v>
      </c>
      <c r="F127">
        <v>1</v>
      </c>
    </row>
    <row r="128" spans="1:6" x14ac:dyDescent="0.25">
      <c r="A128">
        <v>85</v>
      </c>
      <c r="B128">
        <v>2</v>
      </c>
      <c r="C128">
        <v>3</v>
      </c>
      <c r="D128">
        <v>1</v>
      </c>
      <c r="E128">
        <v>5</v>
      </c>
      <c r="F128">
        <v>4</v>
      </c>
    </row>
    <row r="129" spans="1:6" x14ac:dyDescent="0.25">
      <c r="A129">
        <v>86</v>
      </c>
      <c r="B129">
        <v>2</v>
      </c>
      <c r="C129">
        <v>3</v>
      </c>
      <c r="D129">
        <v>1</v>
      </c>
      <c r="E129">
        <v>4</v>
      </c>
      <c r="F129">
        <v>5</v>
      </c>
    </row>
    <row r="130" spans="1:6" x14ac:dyDescent="0.25">
      <c r="A130">
        <v>87</v>
      </c>
      <c r="B130">
        <v>2</v>
      </c>
      <c r="C130">
        <v>3</v>
      </c>
      <c r="D130">
        <v>5</v>
      </c>
      <c r="E130">
        <v>1</v>
      </c>
      <c r="F130">
        <v>4</v>
      </c>
    </row>
    <row r="131" spans="1:6" x14ac:dyDescent="0.25">
      <c r="A131">
        <v>88</v>
      </c>
      <c r="B131">
        <v>2</v>
      </c>
      <c r="C131">
        <v>3</v>
      </c>
      <c r="D131">
        <v>5</v>
      </c>
      <c r="E131">
        <v>4</v>
      </c>
      <c r="F131">
        <v>1</v>
      </c>
    </row>
    <row r="132" spans="1:6" x14ac:dyDescent="0.25">
      <c r="A132">
        <v>89</v>
      </c>
      <c r="B132">
        <v>2</v>
      </c>
      <c r="C132">
        <v>3</v>
      </c>
      <c r="D132">
        <v>4</v>
      </c>
      <c r="E132">
        <v>1</v>
      </c>
      <c r="F132">
        <v>5</v>
      </c>
    </row>
    <row r="133" spans="1:6" x14ac:dyDescent="0.25">
      <c r="A133">
        <v>90</v>
      </c>
      <c r="B133">
        <v>2</v>
      </c>
      <c r="C133">
        <v>3</v>
      </c>
      <c r="D133">
        <v>4</v>
      </c>
      <c r="E133">
        <v>5</v>
      </c>
      <c r="F133">
        <v>1</v>
      </c>
    </row>
    <row r="134" spans="1:6" x14ac:dyDescent="0.25">
      <c r="A134">
        <v>91</v>
      </c>
      <c r="B134">
        <v>2</v>
      </c>
      <c r="C134">
        <v>4</v>
      </c>
      <c r="D134">
        <v>1</v>
      </c>
      <c r="E134">
        <v>5</v>
      </c>
      <c r="F134">
        <v>3</v>
      </c>
    </row>
    <row r="135" spans="1:6" x14ac:dyDescent="0.25">
      <c r="A135">
        <v>92</v>
      </c>
      <c r="B135">
        <v>2</v>
      </c>
      <c r="C135">
        <v>4</v>
      </c>
      <c r="D135">
        <v>1</v>
      </c>
      <c r="E135">
        <v>3</v>
      </c>
      <c r="F135">
        <v>5</v>
      </c>
    </row>
    <row r="136" spans="1:6" x14ac:dyDescent="0.25">
      <c r="A136">
        <v>93</v>
      </c>
      <c r="B136">
        <v>2</v>
      </c>
      <c r="C136">
        <v>4</v>
      </c>
      <c r="D136">
        <v>5</v>
      </c>
      <c r="E136">
        <v>1</v>
      </c>
      <c r="F136">
        <v>3</v>
      </c>
    </row>
    <row r="137" spans="1:6" x14ac:dyDescent="0.25">
      <c r="A137">
        <v>94</v>
      </c>
      <c r="B137">
        <v>2</v>
      </c>
      <c r="C137">
        <v>4</v>
      </c>
      <c r="D137">
        <v>5</v>
      </c>
      <c r="E137">
        <v>3</v>
      </c>
      <c r="F137">
        <v>1</v>
      </c>
    </row>
    <row r="138" spans="1:6" x14ac:dyDescent="0.25">
      <c r="A138">
        <v>95</v>
      </c>
      <c r="B138">
        <v>2</v>
      </c>
      <c r="C138">
        <v>4</v>
      </c>
      <c r="D138">
        <v>3</v>
      </c>
      <c r="E138">
        <v>5</v>
      </c>
      <c r="F138">
        <v>1</v>
      </c>
    </row>
    <row r="139" spans="1:6" x14ac:dyDescent="0.25">
      <c r="A139">
        <v>96</v>
      </c>
      <c r="B139">
        <v>2</v>
      </c>
      <c r="C139">
        <v>4</v>
      </c>
      <c r="D139">
        <v>3</v>
      </c>
      <c r="E139">
        <v>1</v>
      </c>
      <c r="F139">
        <v>5</v>
      </c>
    </row>
    <row r="140" spans="1:6" x14ac:dyDescent="0.25">
      <c r="A140">
        <v>97</v>
      </c>
      <c r="B140">
        <v>1</v>
      </c>
      <c r="C140">
        <v>5</v>
      </c>
      <c r="D140">
        <v>2</v>
      </c>
      <c r="E140">
        <v>3</v>
      </c>
      <c r="F140">
        <v>4</v>
      </c>
    </row>
    <row r="141" spans="1:6" x14ac:dyDescent="0.25">
      <c r="A141">
        <v>98</v>
      </c>
      <c r="B141">
        <v>1</v>
      </c>
      <c r="C141">
        <v>5</v>
      </c>
      <c r="D141">
        <v>2</v>
      </c>
      <c r="E141">
        <v>4</v>
      </c>
      <c r="F141">
        <v>3</v>
      </c>
    </row>
    <row r="142" spans="1:6" x14ac:dyDescent="0.25">
      <c r="A142">
        <v>99</v>
      </c>
      <c r="B142">
        <v>1</v>
      </c>
      <c r="C142">
        <v>5</v>
      </c>
      <c r="D142">
        <v>3</v>
      </c>
      <c r="E142">
        <v>2</v>
      </c>
      <c r="F142">
        <v>4</v>
      </c>
    </row>
    <row r="143" spans="1:6" x14ac:dyDescent="0.25">
      <c r="A143">
        <v>100</v>
      </c>
      <c r="B143">
        <v>1</v>
      </c>
      <c r="C143">
        <v>5</v>
      </c>
      <c r="D143">
        <v>3</v>
      </c>
      <c r="E143">
        <v>4</v>
      </c>
      <c r="F143">
        <v>2</v>
      </c>
    </row>
    <row r="144" spans="1:6" x14ac:dyDescent="0.25">
      <c r="A144">
        <v>101</v>
      </c>
      <c r="B144">
        <v>1</v>
      </c>
      <c r="C144">
        <v>5</v>
      </c>
      <c r="D144">
        <v>4</v>
      </c>
      <c r="E144">
        <v>2</v>
      </c>
      <c r="F144">
        <v>3</v>
      </c>
    </row>
    <row r="145" spans="1:6" x14ac:dyDescent="0.25">
      <c r="A145">
        <v>102</v>
      </c>
      <c r="B145">
        <v>1</v>
      </c>
      <c r="C145">
        <v>5</v>
      </c>
      <c r="D145">
        <v>4</v>
      </c>
      <c r="E145">
        <v>3</v>
      </c>
      <c r="F145">
        <v>2</v>
      </c>
    </row>
    <row r="146" spans="1:6" x14ac:dyDescent="0.25">
      <c r="A146">
        <v>103</v>
      </c>
      <c r="B146">
        <v>1</v>
      </c>
      <c r="C146">
        <v>2</v>
      </c>
      <c r="D146">
        <v>5</v>
      </c>
      <c r="E146">
        <v>3</v>
      </c>
      <c r="F146">
        <v>4</v>
      </c>
    </row>
    <row r="147" spans="1:6" x14ac:dyDescent="0.25">
      <c r="A147">
        <v>104</v>
      </c>
      <c r="B147">
        <v>1</v>
      </c>
      <c r="C147">
        <v>2</v>
      </c>
      <c r="D147">
        <v>5</v>
      </c>
      <c r="E147">
        <v>4</v>
      </c>
      <c r="F147">
        <v>3</v>
      </c>
    </row>
    <row r="148" spans="1:6" x14ac:dyDescent="0.25">
      <c r="A148">
        <v>105</v>
      </c>
      <c r="B148">
        <v>1</v>
      </c>
      <c r="C148">
        <v>2</v>
      </c>
      <c r="D148">
        <v>3</v>
      </c>
      <c r="E148">
        <v>4</v>
      </c>
      <c r="F148">
        <v>5</v>
      </c>
    </row>
    <row r="149" spans="1:6" x14ac:dyDescent="0.25">
      <c r="A149">
        <v>106</v>
      </c>
      <c r="B149">
        <v>1</v>
      </c>
      <c r="C149">
        <v>2</v>
      </c>
      <c r="D149">
        <v>3</v>
      </c>
      <c r="E149">
        <v>5</v>
      </c>
      <c r="F149">
        <v>4</v>
      </c>
    </row>
    <row r="150" spans="1:6" x14ac:dyDescent="0.25">
      <c r="A150">
        <v>107</v>
      </c>
      <c r="B150">
        <v>1</v>
      </c>
      <c r="C150">
        <v>2</v>
      </c>
      <c r="D150">
        <v>4</v>
      </c>
      <c r="E150">
        <v>5</v>
      </c>
      <c r="F150">
        <v>3</v>
      </c>
    </row>
    <row r="151" spans="1:6" x14ac:dyDescent="0.25">
      <c r="A151">
        <v>108</v>
      </c>
      <c r="B151">
        <v>1</v>
      </c>
      <c r="C151">
        <v>2</v>
      </c>
      <c r="D151">
        <v>4</v>
      </c>
      <c r="E151">
        <v>3</v>
      </c>
      <c r="F151">
        <v>5</v>
      </c>
    </row>
    <row r="152" spans="1:6" x14ac:dyDescent="0.25">
      <c r="A152">
        <v>109</v>
      </c>
      <c r="B152">
        <v>1</v>
      </c>
      <c r="C152">
        <v>3</v>
      </c>
      <c r="D152">
        <v>5</v>
      </c>
      <c r="E152">
        <v>2</v>
      </c>
      <c r="F152">
        <v>4</v>
      </c>
    </row>
    <row r="153" spans="1:6" x14ac:dyDescent="0.25">
      <c r="A153">
        <v>110</v>
      </c>
      <c r="B153">
        <v>1</v>
      </c>
      <c r="C153">
        <v>3</v>
      </c>
      <c r="D153">
        <v>5</v>
      </c>
      <c r="E153">
        <v>4</v>
      </c>
      <c r="F153">
        <v>2</v>
      </c>
    </row>
    <row r="154" spans="1:6" x14ac:dyDescent="0.25">
      <c r="A154">
        <v>111</v>
      </c>
      <c r="B154">
        <v>1</v>
      </c>
      <c r="C154">
        <v>3</v>
      </c>
      <c r="D154">
        <v>2</v>
      </c>
      <c r="E154">
        <v>5</v>
      </c>
      <c r="F154">
        <v>4</v>
      </c>
    </row>
    <row r="155" spans="1:6" x14ac:dyDescent="0.25">
      <c r="A155">
        <v>112</v>
      </c>
      <c r="B155">
        <v>1</v>
      </c>
      <c r="C155">
        <v>3</v>
      </c>
      <c r="D155">
        <v>2</v>
      </c>
      <c r="E155">
        <v>4</v>
      </c>
      <c r="F155">
        <v>5</v>
      </c>
    </row>
    <row r="156" spans="1:6" x14ac:dyDescent="0.25">
      <c r="A156">
        <v>113</v>
      </c>
      <c r="B156">
        <v>1</v>
      </c>
      <c r="C156">
        <v>3</v>
      </c>
      <c r="D156">
        <v>4</v>
      </c>
      <c r="E156">
        <v>5</v>
      </c>
      <c r="F156">
        <v>2</v>
      </c>
    </row>
    <row r="157" spans="1:6" x14ac:dyDescent="0.25">
      <c r="A157">
        <v>114</v>
      </c>
      <c r="B157">
        <v>1</v>
      </c>
      <c r="C157">
        <v>3</v>
      </c>
      <c r="D157">
        <v>4</v>
      </c>
      <c r="E157">
        <v>2</v>
      </c>
      <c r="F157">
        <v>5</v>
      </c>
    </row>
    <row r="158" spans="1:6" x14ac:dyDescent="0.25">
      <c r="A158">
        <v>115</v>
      </c>
      <c r="B158">
        <v>1</v>
      </c>
      <c r="C158">
        <v>4</v>
      </c>
      <c r="D158">
        <v>5</v>
      </c>
      <c r="E158">
        <v>2</v>
      </c>
      <c r="F158">
        <v>3</v>
      </c>
    </row>
    <row r="159" spans="1:6" x14ac:dyDescent="0.25">
      <c r="A159">
        <v>116</v>
      </c>
      <c r="B159">
        <v>1</v>
      </c>
      <c r="C159">
        <v>4</v>
      </c>
      <c r="D159">
        <v>5</v>
      </c>
      <c r="E159">
        <v>3</v>
      </c>
      <c r="F159">
        <v>2</v>
      </c>
    </row>
    <row r="160" spans="1:6" x14ac:dyDescent="0.25">
      <c r="A160">
        <v>117</v>
      </c>
      <c r="B160">
        <v>1</v>
      </c>
      <c r="C160">
        <v>4</v>
      </c>
      <c r="D160">
        <v>2</v>
      </c>
      <c r="E160">
        <v>5</v>
      </c>
      <c r="F160">
        <v>3</v>
      </c>
    </row>
    <row r="161" spans="1:8" x14ac:dyDescent="0.25">
      <c r="A161">
        <v>118</v>
      </c>
      <c r="B161">
        <v>1</v>
      </c>
      <c r="C161">
        <v>4</v>
      </c>
      <c r="D161">
        <v>2</v>
      </c>
      <c r="E161">
        <v>3</v>
      </c>
      <c r="F161">
        <v>5</v>
      </c>
    </row>
    <row r="162" spans="1:8" x14ac:dyDescent="0.25">
      <c r="A162">
        <v>119</v>
      </c>
      <c r="B162">
        <v>1</v>
      </c>
      <c r="C162">
        <v>4</v>
      </c>
      <c r="D162">
        <v>3</v>
      </c>
      <c r="E162">
        <v>2</v>
      </c>
      <c r="F162">
        <v>5</v>
      </c>
    </row>
    <row r="163" spans="1:8" x14ac:dyDescent="0.25">
      <c r="A163">
        <v>120</v>
      </c>
      <c r="B163">
        <v>1</v>
      </c>
      <c r="C163">
        <v>4</v>
      </c>
      <c r="D163">
        <v>3</v>
      </c>
      <c r="E163">
        <v>5</v>
      </c>
      <c r="F163">
        <v>2</v>
      </c>
    </row>
    <row r="165" spans="1:8" x14ac:dyDescent="0.25">
      <c r="A165" t="s">
        <v>20</v>
      </c>
    </row>
    <row r="166" spans="1:8" x14ac:dyDescent="0.25">
      <c r="A166">
        <v>720</v>
      </c>
    </row>
    <row r="167" spans="1:8" x14ac:dyDescent="0.25">
      <c r="A167">
        <v>1</v>
      </c>
      <c r="B167">
        <v>5</v>
      </c>
      <c r="C167">
        <v>1</v>
      </c>
      <c r="D167">
        <v>2</v>
      </c>
      <c r="E167">
        <v>3</v>
      </c>
      <c r="F167">
        <v>4</v>
      </c>
      <c r="G167">
        <v>6</v>
      </c>
      <c r="H167" t="s">
        <v>21</v>
      </c>
    </row>
    <row r="168" spans="1:8" x14ac:dyDescent="0.25">
      <c r="A168">
        <f t="shared" ref="A168:A231" si="0">A167+1</f>
        <v>2</v>
      </c>
      <c r="B168">
        <v>5</v>
      </c>
      <c r="C168">
        <v>1</v>
      </c>
      <c r="D168">
        <v>2</v>
      </c>
      <c r="E168">
        <v>4</v>
      </c>
      <c r="F168">
        <v>3</v>
      </c>
      <c r="G168">
        <v>6</v>
      </c>
    </row>
    <row r="169" spans="1:8" x14ac:dyDescent="0.25">
      <c r="A169">
        <f t="shared" si="0"/>
        <v>3</v>
      </c>
      <c r="B169">
        <v>5</v>
      </c>
      <c r="C169">
        <v>1</v>
      </c>
      <c r="D169">
        <v>3</v>
      </c>
      <c r="E169">
        <v>2</v>
      </c>
      <c r="F169">
        <v>4</v>
      </c>
      <c r="G169">
        <v>6</v>
      </c>
    </row>
    <row r="170" spans="1:8" x14ac:dyDescent="0.25">
      <c r="A170">
        <f t="shared" si="0"/>
        <v>4</v>
      </c>
      <c r="B170">
        <v>5</v>
      </c>
      <c r="C170">
        <v>1</v>
      </c>
      <c r="D170">
        <v>3</v>
      </c>
      <c r="E170">
        <v>4</v>
      </c>
      <c r="F170">
        <v>2</v>
      </c>
      <c r="G170">
        <v>6</v>
      </c>
    </row>
    <row r="171" spans="1:8" x14ac:dyDescent="0.25">
      <c r="A171">
        <f t="shared" si="0"/>
        <v>5</v>
      </c>
      <c r="B171">
        <v>5</v>
      </c>
      <c r="C171">
        <v>1</v>
      </c>
      <c r="D171">
        <v>4</v>
      </c>
      <c r="E171">
        <v>2</v>
      </c>
      <c r="F171">
        <v>3</v>
      </c>
      <c r="G171">
        <v>6</v>
      </c>
    </row>
    <row r="172" spans="1:8" x14ac:dyDescent="0.25">
      <c r="A172">
        <f t="shared" si="0"/>
        <v>6</v>
      </c>
      <c r="B172">
        <v>5</v>
      </c>
      <c r="C172">
        <v>1</v>
      </c>
      <c r="D172">
        <v>4</v>
      </c>
      <c r="E172">
        <v>3</v>
      </c>
      <c r="F172">
        <v>2</v>
      </c>
      <c r="G172">
        <v>6</v>
      </c>
    </row>
    <row r="173" spans="1:8" x14ac:dyDescent="0.25">
      <c r="A173">
        <f t="shared" si="0"/>
        <v>7</v>
      </c>
      <c r="B173">
        <v>5</v>
      </c>
      <c r="C173">
        <v>2</v>
      </c>
      <c r="D173">
        <v>1</v>
      </c>
      <c r="E173">
        <v>3</v>
      </c>
      <c r="F173">
        <v>4</v>
      </c>
      <c r="G173">
        <v>6</v>
      </c>
    </row>
    <row r="174" spans="1:8" x14ac:dyDescent="0.25">
      <c r="A174">
        <f t="shared" si="0"/>
        <v>8</v>
      </c>
      <c r="B174">
        <v>5</v>
      </c>
      <c r="C174">
        <v>2</v>
      </c>
      <c r="D174">
        <v>1</v>
      </c>
      <c r="E174">
        <v>4</v>
      </c>
      <c r="F174">
        <v>3</v>
      </c>
      <c r="G174">
        <v>6</v>
      </c>
    </row>
    <row r="175" spans="1:8" x14ac:dyDescent="0.25">
      <c r="A175">
        <f t="shared" si="0"/>
        <v>9</v>
      </c>
      <c r="B175">
        <v>5</v>
      </c>
      <c r="C175">
        <v>2</v>
      </c>
      <c r="D175">
        <v>3</v>
      </c>
      <c r="E175">
        <v>4</v>
      </c>
      <c r="F175">
        <v>1</v>
      </c>
      <c r="G175">
        <v>6</v>
      </c>
    </row>
    <row r="176" spans="1:8" x14ac:dyDescent="0.25">
      <c r="A176">
        <f t="shared" si="0"/>
        <v>10</v>
      </c>
      <c r="B176">
        <v>5</v>
      </c>
      <c r="C176">
        <v>2</v>
      </c>
      <c r="D176">
        <v>3</v>
      </c>
      <c r="E176">
        <v>1</v>
      </c>
      <c r="F176">
        <v>4</v>
      </c>
      <c r="G176">
        <v>6</v>
      </c>
    </row>
    <row r="177" spans="1:7" x14ac:dyDescent="0.25">
      <c r="A177">
        <f t="shared" si="0"/>
        <v>11</v>
      </c>
      <c r="B177">
        <v>5</v>
      </c>
      <c r="C177">
        <v>2</v>
      </c>
      <c r="D177">
        <v>4</v>
      </c>
      <c r="E177">
        <v>1</v>
      </c>
      <c r="F177">
        <v>3</v>
      </c>
      <c r="G177">
        <v>6</v>
      </c>
    </row>
    <row r="178" spans="1:7" x14ac:dyDescent="0.25">
      <c r="A178">
        <f t="shared" si="0"/>
        <v>12</v>
      </c>
      <c r="B178">
        <v>5</v>
      </c>
      <c r="C178">
        <v>2</v>
      </c>
      <c r="D178">
        <v>4</v>
      </c>
      <c r="E178">
        <v>3</v>
      </c>
      <c r="F178">
        <v>1</v>
      </c>
      <c r="G178">
        <v>6</v>
      </c>
    </row>
    <row r="179" spans="1:7" x14ac:dyDescent="0.25">
      <c r="A179">
        <f t="shared" si="0"/>
        <v>13</v>
      </c>
      <c r="B179">
        <v>5</v>
      </c>
      <c r="C179">
        <v>3</v>
      </c>
      <c r="D179">
        <v>1</v>
      </c>
      <c r="E179">
        <v>2</v>
      </c>
      <c r="F179">
        <v>4</v>
      </c>
      <c r="G179">
        <v>6</v>
      </c>
    </row>
    <row r="180" spans="1:7" x14ac:dyDescent="0.25">
      <c r="A180">
        <f t="shared" si="0"/>
        <v>14</v>
      </c>
      <c r="B180">
        <v>5</v>
      </c>
      <c r="C180">
        <v>3</v>
      </c>
      <c r="D180">
        <v>1</v>
      </c>
      <c r="E180">
        <v>4</v>
      </c>
      <c r="F180">
        <v>2</v>
      </c>
      <c r="G180">
        <v>6</v>
      </c>
    </row>
    <row r="181" spans="1:7" x14ac:dyDescent="0.25">
      <c r="A181">
        <f t="shared" si="0"/>
        <v>15</v>
      </c>
      <c r="B181">
        <v>5</v>
      </c>
      <c r="C181">
        <v>3</v>
      </c>
      <c r="D181">
        <v>2</v>
      </c>
      <c r="E181">
        <v>1</v>
      </c>
      <c r="F181">
        <v>4</v>
      </c>
      <c r="G181">
        <v>6</v>
      </c>
    </row>
    <row r="182" spans="1:7" x14ac:dyDescent="0.25">
      <c r="A182">
        <f t="shared" si="0"/>
        <v>16</v>
      </c>
      <c r="B182">
        <v>5</v>
      </c>
      <c r="C182">
        <v>3</v>
      </c>
      <c r="D182">
        <v>2</v>
      </c>
      <c r="E182">
        <v>4</v>
      </c>
      <c r="F182">
        <v>1</v>
      </c>
      <c r="G182">
        <v>6</v>
      </c>
    </row>
    <row r="183" spans="1:7" x14ac:dyDescent="0.25">
      <c r="A183">
        <f t="shared" si="0"/>
        <v>17</v>
      </c>
      <c r="B183">
        <v>5</v>
      </c>
      <c r="C183">
        <v>3</v>
      </c>
      <c r="D183">
        <v>4</v>
      </c>
      <c r="E183">
        <v>1</v>
      </c>
      <c r="F183">
        <v>2</v>
      </c>
      <c r="G183">
        <v>6</v>
      </c>
    </row>
    <row r="184" spans="1:7" x14ac:dyDescent="0.25">
      <c r="A184">
        <f t="shared" si="0"/>
        <v>18</v>
      </c>
      <c r="B184">
        <v>5</v>
      </c>
      <c r="C184">
        <v>3</v>
      </c>
      <c r="D184">
        <v>4</v>
      </c>
      <c r="E184">
        <v>2</v>
      </c>
      <c r="F184">
        <v>1</v>
      </c>
      <c r="G184">
        <v>6</v>
      </c>
    </row>
    <row r="185" spans="1:7" x14ac:dyDescent="0.25">
      <c r="A185">
        <f t="shared" si="0"/>
        <v>19</v>
      </c>
      <c r="B185">
        <v>5</v>
      </c>
      <c r="C185">
        <v>4</v>
      </c>
      <c r="D185">
        <v>1</v>
      </c>
      <c r="E185">
        <v>2</v>
      </c>
      <c r="F185">
        <v>3</v>
      </c>
      <c r="G185">
        <v>6</v>
      </c>
    </row>
    <row r="186" spans="1:7" x14ac:dyDescent="0.25">
      <c r="A186">
        <f t="shared" si="0"/>
        <v>20</v>
      </c>
      <c r="B186">
        <v>5</v>
      </c>
      <c r="C186">
        <v>4</v>
      </c>
      <c r="D186">
        <v>1</v>
      </c>
      <c r="E186">
        <v>3</v>
      </c>
      <c r="F186">
        <v>2</v>
      </c>
      <c r="G186">
        <v>6</v>
      </c>
    </row>
    <row r="187" spans="1:7" x14ac:dyDescent="0.25">
      <c r="A187">
        <f t="shared" si="0"/>
        <v>21</v>
      </c>
      <c r="B187">
        <v>5</v>
      </c>
      <c r="C187">
        <v>4</v>
      </c>
      <c r="D187">
        <v>2</v>
      </c>
      <c r="E187">
        <v>1</v>
      </c>
      <c r="F187">
        <v>3</v>
      </c>
      <c r="G187">
        <v>6</v>
      </c>
    </row>
    <row r="188" spans="1:7" x14ac:dyDescent="0.25">
      <c r="A188">
        <f t="shared" si="0"/>
        <v>22</v>
      </c>
      <c r="B188">
        <v>5</v>
      </c>
      <c r="C188">
        <v>4</v>
      </c>
      <c r="D188">
        <v>2</v>
      </c>
      <c r="E188">
        <v>3</v>
      </c>
      <c r="F188">
        <v>1</v>
      </c>
      <c r="G188">
        <v>6</v>
      </c>
    </row>
    <row r="189" spans="1:7" x14ac:dyDescent="0.25">
      <c r="A189">
        <f t="shared" si="0"/>
        <v>23</v>
      </c>
      <c r="B189">
        <v>5</v>
      </c>
      <c r="C189">
        <v>4</v>
      </c>
      <c r="D189">
        <v>3</v>
      </c>
      <c r="E189">
        <v>2</v>
      </c>
      <c r="F189">
        <v>1</v>
      </c>
      <c r="G189">
        <v>6</v>
      </c>
    </row>
    <row r="190" spans="1:7" x14ac:dyDescent="0.25">
      <c r="A190">
        <f t="shared" si="0"/>
        <v>24</v>
      </c>
      <c r="B190">
        <v>5</v>
      </c>
      <c r="C190">
        <v>4</v>
      </c>
      <c r="D190">
        <v>3</v>
      </c>
      <c r="E190">
        <v>1</v>
      </c>
      <c r="F190">
        <v>2</v>
      </c>
      <c r="G190">
        <v>6</v>
      </c>
    </row>
    <row r="191" spans="1:7" x14ac:dyDescent="0.25">
      <c r="A191">
        <f t="shared" si="0"/>
        <v>25</v>
      </c>
      <c r="B191">
        <v>4</v>
      </c>
      <c r="C191">
        <v>1</v>
      </c>
      <c r="D191">
        <v>2</v>
      </c>
      <c r="E191">
        <v>3</v>
      </c>
      <c r="F191">
        <v>5</v>
      </c>
      <c r="G191">
        <v>6</v>
      </c>
    </row>
    <row r="192" spans="1:7" x14ac:dyDescent="0.25">
      <c r="A192">
        <f t="shared" si="0"/>
        <v>26</v>
      </c>
      <c r="B192">
        <v>4</v>
      </c>
      <c r="C192">
        <v>1</v>
      </c>
      <c r="D192">
        <v>2</v>
      </c>
      <c r="E192">
        <v>5</v>
      </c>
      <c r="F192">
        <v>3</v>
      </c>
      <c r="G192">
        <v>6</v>
      </c>
    </row>
    <row r="193" spans="1:7" x14ac:dyDescent="0.25">
      <c r="A193">
        <f t="shared" si="0"/>
        <v>27</v>
      </c>
      <c r="B193">
        <v>4</v>
      </c>
      <c r="C193">
        <v>1</v>
      </c>
      <c r="D193">
        <v>3</v>
      </c>
      <c r="E193">
        <v>2</v>
      </c>
      <c r="F193">
        <v>5</v>
      </c>
      <c r="G193">
        <v>6</v>
      </c>
    </row>
    <row r="194" spans="1:7" x14ac:dyDescent="0.25">
      <c r="A194">
        <f t="shared" si="0"/>
        <v>28</v>
      </c>
      <c r="B194">
        <v>4</v>
      </c>
      <c r="C194">
        <v>1</v>
      </c>
      <c r="D194">
        <v>3</v>
      </c>
      <c r="E194">
        <v>5</v>
      </c>
      <c r="F194">
        <v>2</v>
      </c>
      <c r="G194">
        <v>6</v>
      </c>
    </row>
    <row r="195" spans="1:7" x14ac:dyDescent="0.25">
      <c r="A195">
        <f t="shared" si="0"/>
        <v>29</v>
      </c>
      <c r="B195">
        <v>4</v>
      </c>
      <c r="C195">
        <v>1</v>
      </c>
      <c r="D195">
        <v>5</v>
      </c>
      <c r="E195">
        <v>2</v>
      </c>
      <c r="F195">
        <v>3</v>
      </c>
      <c r="G195">
        <v>6</v>
      </c>
    </row>
    <row r="196" spans="1:7" x14ac:dyDescent="0.25">
      <c r="A196">
        <f t="shared" si="0"/>
        <v>30</v>
      </c>
      <c r="B196">
        <v>4</v>
      </c>
      <c r="C196">
        <v>1</v>
      </c>
      <c r="D196">
        <v>5</v>
      </c>
      <c r="E196">
        <v>3</v>
      </c>
      <c r="F196">
        <v>2</v>
      </c>
      <c r="G196">
        <v>6</v>
      </c>
    </row>
    <row r="197" spans="1:7" x14ac:dyDescent="0.25">
      <c r="A197">
        <f t="shared" si="0"/>
        <v>31</v>
      </c>
      <c r="B197">
        <v>4</v>
      </c>
      <c r="C197">
        <v>2</v>
      </c>
      <c r="D197">
        <v>1</v>
      </c>
      <c r="E197">
        <v>3</v>
      </c>
      <c r="F197">
        <v>5</v>
      </c>
      <c r="G197">
        <v>6</v>
      </c>
    </row>
    <row r="198" spans="1:7" x14ac:dyDescent="0.25">
      <c r="A198">
        <f t="shared" si="0"/>
        <v>32</v>
      </c>
      <c r="B198">
        <v>4</v>
      </c>
      <c r="C198">
        <v>2</v>
      </c>
      <c r="D198">
        <v>1</v>
      </c>
      <c r="E198">
        <v>5</v>
      </c>
      <c r="F198">
        <v>3</v>
      </c>
      <c r="G198">
        <v>6</v>
      </c>
    </row>
    <row r="199" spans="1:7" x14ac:dyDescent="0.25">
      <c r="A199">
        <f t="shared" si="0"/>
        <v>33</v>
      </c>
      <c r="B199">
        <v>4</v>
      </c>
      <c r="C199">
        <v>2</v>
      </c>
      <c r="D199">
        <v>3</v>
      </c>
      <c r="E199">
        <v>5</v>
      </c>
      <c r="F199">
        <v>1</v>
      </c>
      <c r="G199">
        <v>6</v>
      </c>
    </row>
    <row r="200" spans="1:7" x14ac:dyDescent="0.25">
      <c r="A200">
        <f t="shared" si="0"/>
        <v>34</v>
      </c>
      <c r="B200">
        <v>4</v>
      </c>
      <c r="C200">
        <v>2</v>
      </c>
      <c r="D200">
        <v>3</v>
      </c>
      <c r="E200">
        <v>1</v>
      </c>
      <c r="F200">
        <v>5</v>
      </c>
      <c r="G200">
        <v>6</v>
      </c>
    </row>
    <row r="201" spans="1:7" x14ac:dyDescent="0.25">
      <c r="A201">
        <f t="shared" si="0"/>
        <v>35</v>
      </c>
      <c r="B201">
        <v>4</v>
      </c>
      <c r="C201">
        <v>2</v>
      </c>
      <c r="D201">
        <v>5</v>
      </c>
      <c r="E201">
        <v>1</v>
      </c>
      <c r="F201">
        <v>3</v>
      </c>
      <c r="G201">
        <v>6</v>
      </c>
    </row>
    <row r="202" spans="1:7" x14ac:dyDescent="0.25">
      <c r="A202">
        <f t="shared" si="0"/>
        <v>36</v>
      </c>
      <c r="B202">
        <v>4</v>
      </c>
      <c r="C202">
        <v>2</v>
      </c>
      <c r="D202">
        <v>5</v>
      </c>
      <c r="E202">
        <v>3</v>
      </c>
      <c r="F202">
        <v>1</v>
      </c>
      <c r="G202">
        <v>6</v>
      </c>
    </row>
    <row r="203" spans="1:7" x14ac:dyDescent="0.25">
      <c r="A203">
        <f t="shared" si="0"/>
        <v>37</v>
      </c>
      <c r="B203">
        <v>4</v>
      </c>
      <c r="C203">
        <v>3</v>
      </c>
      <c r="D203">
        <v>1</v>
      </c>
      <c r="E203">
        <v>2</v>
      </c>
      <c r="F203">
        <v>5</v>
      </c>
      <c r="G203">
        <v>6</v>
      </c>
    </row>
    <row r="204" spans="1:7" x14ac:dyDescent="0.25">
      <c r="A204">
        <f t="shared" si="0"/>
        <v>38</v>
      </c>
      <c r="B204">
        <v>4</v>
      </c>
      <c r="C204">
        <v>3</v>
      </c>
      <c r="D204">
        <v>1</v>
      </c>
      <c r="E204">
        <v>5</v>
      </c>
      <c r="F204">
        <v>2</v>
      </c>
      <c r="G204">
        <v>6</v>
      </c>
    </row>
    <row r="205" spans="1:7" x14ac:dyDescent="0.25">
      <c r="A205">
        <f t="shared" si="0"/>
        <v>39</v>
      </c>
      <c r="B205">
        <v>4</v>
      </c>
      <c r="C205">
        <v>3</v>
      </c>
      <c r="D205">
        <v>2</v>
      </c>
      <c r="E205">
        <v>1</v>
      </c>
      <c r="F205">
        <v>5</v>
      </c>
      <c r="G205">
        <v>6</v>
      </c>
    </row>
    <row r="206" spans="1:7" x14ac:dyDescent="0.25">
      <c r="A206">
        <f t="shared" si="0"/>
        <v>40</v>
      </c>
      <c r="B206">
        <v>4</v>
      </c>
      <c r="C206">
        <v>3</v>
      </c>
      <c r="D206">
        <v>2</v>
      </c>
      <c r="E206">
        <v>5</v>
      </c>
      <c r="F206">
        <v>1</v>
      </c>
      <c r="G206">
        <v>6</v>
      </c>
    </row>
    <row r="207" spans="1:7" x14ac:dyDescent="0.25">
      <c r="A207">
        <f t="shared" si="0"/>
        <v>41</v>
      </c>
      <c r="B207">
        <v>4</v>
      </c>
      <c r="C207">
        <v>3</v>
      </c>
      <c r="D207">
        <v>5</v>
      </c>
      <c r="E207">
        <v>1</v>
      </c>
      <c r="F207">
        <v>2</v>
      </c>
      <c r="G207">
        <v>6</v>
      </c>
    </row>
    <row r="208" spans="1:7" x14ac:dyDescent="0.25">
      <c r="A208">
        <f t="shared" si="0"/>
        <v>42</v>
      </c>
      <c r="B208">
        <v>4</v>
      </c>
      <c r="C208">
        <v>3</v>
      </c>
      <c r="D208">
        <v>5</v>
      </c>
      <c r="E208">
        <v>2</v>
      </c>
      <c r="F208">
        <v>1</v>
      </c>
      <c r="G208">
        <v>6</v>
      </c>
    </row>
    <row r="209" spans="1:7" x14ac:dyDescent="0.25">
      <c r="A209">
        <f t="shared" si="0"/>
        <v>43</v>
      </c>
      <c r="B209">
        <v>4</v>
      </c>
      <c r="C209">
        <v>5</v>
      </c>
      <c r="D209">
        <v>1</v>
      </c>
      <c r="E209">
        <v>2</v>
      </c>
      <c r="F209">
        <v>3</v>
      </c>
      <c r="G209">
        <v>6</v>
      </c>
    </row>
    <row r="210" spans="1:7" x14ac:dyDescent="0.25">
      <c r="A210">
        <f t="shared" si="0"/>
        <v>44</v>
      </c>
      <c r="B210">
        <v>4</v>
      </c>
      <c r="C210">
        <v>5</v>
      </c>
      <c r="D210">
        <v>1</v>
      </c>
      <c r="E210">
        <v>3</v>
      </c>
      <c r="F210">
        <v>2</v>
      </c>
      <c r="G210">
        <v>6</v>
      </c>
    </row>
    <row r="211" spans="1:7" x14ac:dyDescent="0.25">
      <c r="A211">
        <f t="shared" si="0"/>
        <v>45</v>
      </c>
      <c r="B211">
        <v>4</v>
      </c>
      <c r="C211">
        <v>5</v>
      </c>
      <c r="D211">
        <v>2</v>
      </c>
      <c r="E211">
        <v>1</v>
      </c>
      <c r="F211">
        <v>3</v>
      </c>
      <c r="G211">
        <v>6</v>
      </c>
    </row>
    <row r="212" spans="1:7" x14ac:dyDescent="0.25">
      <c r="A212">
        <f t="shared" si="0"/>
        <v>46</v>
      </c>
      <c r="B212">
        <v>4</v>
      </c>
      <c r="C212">
        <v>5</v>
      </c>
      <c r="D212">
        <v>2</v>
      </c>
      <c r="E212">
        <v>3</v>
      </c>
      <c r="F212">
        <v>1</v>
      </c>
      <c r="G212">
        <v>6</v>
      </c>
    </row>
    <row r="213" spans="1:7" x14ac:dyDescent="0.25">
      <c r="A213">
        <f t="shared" si="0"/>
        <v>47</v>
      </c>
      <c r="B213">
        <v>4</v>
      </c>
      <c r="C213">
        <v>5</v>
      </c>
      <c r="D213">
        <v>3</v>
      </c>
      <c r="E213">
        <v>2</v>
      </c>
      <c r="F213">
        <v>1</v>
      </c>
      <c r="G213">
        <v>6</v>
      </c>
    </row>
    <row r="214" spans="1:7" x14ac:dyDescent="0.25">
      <c r="A214">
        <f t="shared" si="0"/>
        <v>48</v>
      </c>
      <c r="B214">
        <v>4</v>
      </c>
      <c r="C214">
        <v>5</v>
      </c>
      <c r="D214">
        <v>3</v>
      </c>
      <c r="E214">
        <v>1</v>
      </c>
      <c r="F214">
        <v>2</v>
      </c>
      <c r="G214">
        <v>6</v>
      </c>
    </row>
    <row r="215" spans="1:7" x14ac:dyDescent="0.25">
      <c r="A215">
        <f t="shared" si="0"/>
        <v>49</v>
      </c>
      <c r="B215">
        <v>3</v>
      </c>
      <c r="C215">
        <v>1</v>
      </c>
      <c r="D215">
        <v>2</v>
      </c>
      <c r="E215">
        <v>5</v>
      </c>
      <c r="F215">
        <v>4</v>
      </c>
      <c r="G215">
        <v>6</v>
      </c>
    </row>
    <row r="216" spans="1:7" x14ac:dyDescent="0.25">
      <c r="A216">
        <f t="shared" si="0"/>
        <v>50</v>
      </c>
      <c r="B216">
        <v>3</v>
      </c>
      <c r="C216">
        <v>1</v>
      </c>
      <c r="D216">
        <v>2</v>
      </c>
      <c r="E216">
        <v>4</v>
      </c>
      <c r="F216">
        <v>5</v>
      </c>
      <c r="G216">
        <v>6</v>
      </c>
    </row>
    <row r="217" spans="1:7" x14ac:dyDescent="0.25">
      <c r="A217">
        <f t="shared" si="0"/>
        <v>51</v>
      </c>
      <c r="B217">
        <v>3</v>
      </c>
      <c r="C217">
        <v>1</v>
      </c>
      <c r="D217">
        <v>5</v>
      </c>
      <c r="E217">
        <v>2</v>
      </c>
      <c r="F217">
        <v>4</v>
      </c>
      <c r="G217">
        <v>6</v>
      </c>
    </row>
    <row r="218" spans="1:7" x14ac:dyDescent="0.25">
      <c r="A218">
        <f t="shared" si="0"/>
        <v>52</v>
      </c>
      <c r="B218">
        <v>3</v>
      </c>
      <c r="C218">
        <v>1</v>
      </c>
      <c r="D218">
        <v>5</v>
      </c>
      <c r="E218">
        <v>4</v>
      </c>
      <c r="F218">
        <v>2</v>
      </c>
      <c r="G218">
        <v>6</v>
      </c>
    </row>
    <row r="219" spans="1:7" x14ac:dyDescent="0.25">
      <c r="A219">
        <f t="shared" si="0"/>
        <v>53</v>
      </c>
      <c r="B219">
        <v>3</v>
      </c>
      <c r="C219">
        <v>1</v>
      </c>
      <c r="D219">
        <v>4</v>
      </c>
      <c r="E219">
        <v>2</v>
      </c>
      <c r="F219">
        <v>5</v>
      </c>
      <c r="G219">
        <v>6</v>
      </c>
    </row>
    <row r="220" spans="1:7" x14ac:dyDescent="0.25">
      <c r="A220">
        <f t="shared" si="0"/>
        <v>54</v>
      </c>
      <c r="B220">
        <v>3</v>
      </c>
      <c r="C220">
        <v>1</v>
      </c>
      <c r="D220">
        <v>4</v>
      </c>
      <c r="E220">
        <v>5</v>
      </c>
      <c r="F220">
        <v>2</v>
      </c>
      <c r="G220">
        <v>6</v>
      </c>
    </row>
    <row r="221" spans="1:7" x14ac:dyDescent="0.25">
      <c r="A221">
        <f t="shared" si="0"/>
        <v>55</v>
      </c>
      <c r="B221">
        <v>3</v>
      </c>
      <c r="C221">
        <v>2</v>
      </c>
      <c r="D221">
        <v>1</v>
      </c>
      <c r="E221">
        <v>5</v>
      </c>
      <c r="F221">
        <v>4</v>
      </c>
      <c r="G221">
        <v>6</v>
      </c>
    </row>
    <row r="222" spans="1:7" x14ac:dyDescent="0.25">
      <c r="A222">
        <f t="shared" si="0"/>
        <v>56</v>
      </c>
      <c r="B222">
        <v>3</v>
      </c>
      <c r="C222">
        <v>2</v>
      </c>
      <c r="D222">
        <v>1</v>
      </c>
      <c r="E222">
        <v>4</v>
      </c>
      <c r="F222">
        <v>5</v>
      </c>
      <c r="G222">
        <v>6</v>
      </c>
    </row>
    <row r="223" spans="1:7" x14ac:dyDescent="0.25">
      <c r="A223">
        <f t="shared" si="0"/>
        <v>57</v>
      </c>
      <c r="B223">
        <v>3</v>
      </c>
      <c r="C223">
        <v>2</v>
      </c>
      <c r="D223">
        <v>5</v>
      </c>
      <c r="E223">
        <v>4</v>
      </c>
      <c r="F223">
        <v>1</v>
      </c>
      <c r="G223">
        <v>6</v>
      </c>
    </row>
    <row r="224" spans="1:7" x14ac:dyDescent="0.25">
      <c r="A224">
        <f t="shared" si="0"/>
        <v>58</v>
      </c>
      <c r="B224">
        <v>3</v>
      </c>
      <c r="C224">
        <v>2</v>
      </c>
      <c r="D224">
        <v>5</v>
      </c>
      <c r="E224">
        <v>1</v>
      </c>
      <c r="F224">
        <v>4</v>
      </c>
      <c r="G224">
        <v>6</v>
      </c>
    </row>
    <row r="225" spans="1:7" x14ac:dyDescent="0.25">
      <c r="A225">
        <f t="shared" si="0"/>
        <v>59</v>
      </c>
      <c r="B225">
        <v>3</v>
      </c>
      <c r="C225">
        <v>2</v>
      </c>
      <c r="D225">
        <v>4</v>
      </c>
      <c r="E225">
        <v>1</v>
      </c>
      <c r="F225">
        <v>5</v>
      </c>
      <c r="G225">
        <v>6</v>
      </c>
    </row>
    <row r="226" spans="1:7" x14ac:dyDescent="0.25">
      <c r="A226">
        <f t="shared" si="0"/>
        <v>60</v>
      </c>
      <c r="B226">
        <v>3</v>
      </c>
      <c r="C226">
        <v>2</v>
      </c>
      <c r="D226">
        <v>4</v>
      </c>
      <c r="E226">
        <v>5</v>
      </c>
      <c r="F226">
        <v>1</v>
      </c>
      <c r="G226">
        <v>6</v>
      </c>
    </row>
    <row r="227" spans="1:7" x14ac:dyDescent="0.25">
      <c r="A227">
        <f t="shared" si="0"/>
        <v>61</v>
      </c>
      <c r="B227">
        <v>3</v>
      </c>
      <c r="C227">
        <v>5</v>
      </c>
      <c r="D227">
        <v>1</v>
      </c>
      <c r="E227">
        <v>2</v>
      </c>
      <c r="F227">
        <v>4</v>
      </c>
      <c r="G227">
        <v>6</v>
      </c>
    </row>
    <row r="228" spans="1:7" x14ac:dyDescent="0.25">
      <c r="A228">
        <f t="shared" si="0"/>
        <v>62</v>
      </c>
      <c r="B228">
        <v>3</v>
      </c>
      <c r="C228">
        <v>5</v>
      </c>
      <c r="D228">
        <v>1</v>
      </c>
      <c r="E228">
        <v>4</v>
      </c>
      <c r="F228">
        <v>2</v>
      </c>
      <c r="G228">
        <v>6</v>
      </c>
    </row>
    <row r="229" spans="1:7" x14ac:dyDescent="0.25">
      <c r="A229">
        <f t="shared" si="0"/>
        <v>63</v>
      </c>
      <c r="B229">
        <v>3</v>
      </c>
      <c r="C229">
        <v>5</v>
      </c>
      <c r="D229">
        <v>2</v>
      </c>
      <c r="E229">
        <v>1</v>
      </c>
      <c r="F229">
        <v>4</v>
      </c>
      <c r="G229">
        <v>6</v>
      </c>
    </row>
    <row r="230" spans="1:7" x14ac:dyDescent="0.25">
      <c r="A230">
        <f t="shared" si="0"/>
        <v>64</v>
      </c>
      <c r="B230">
        <v>3</v>
      </c>
      <c r="C230">
        <v>5</v>
      </c>
      <c r="D230">
        <v>2</v>
      </c>
      <c r="E230">
        <v>4</v>
      </c>
      <c r="F230">
        <v>1</v>
      </c>
      <c r="G230">
        <v>6</v>
      </c>
    </row>
    <row r="231" spans="1:7" x14ac:dyDescent="0.25">
      <c r="A231">
        <f t="shared" si="0"/>
        <v>65</v>
      </c>
      <c r="B231">
        <v>3</v>
      </c>
      <c r="C231">
        <v>5</v>
      </c>
      <c r="D231">
        <v>4</v>
      </c>
      <c r="E231">
        <v>1</v>
      </c>
      <c r="F231">
        <v>2</v>
      </c>
      <c r="G231">
        <v>6</v>
      </c>
    </row>
    <row r="232" spans="1:7" x14ac:dyDescent="0.25">
      <c r="A232">
        <f t="shared" ref="A232:A295" si="1">A231+1</f>
        <v>66</v>
      </c>
      <c r="B232">
        <v>3</v>
      </c>
      <c r="C232">
        <v>5</v>
      </c>
      <c r="D232">
        <v>4</v>
      </c>
      <c r="E232">
        <v>2</v>
      </c>
      <c r="F232">
        <v>1</v>
      </c>
      <c r="G232">
        <v>6</v>
      </c>
    </row>
    <row r="233" spans="1:7" x14ac:dyDescent="0.25">
      <c r="A233">
        <f t="shared" si="1"/>
        <v>67</v>
      </c>
      <c r="B233">
        <v>3</v>
      </c>
      <c r="C233">
        <v>4</v>
      </c>
      <c r="D233">
        <v>1</v>
      </c>
      <c r="E233">
        <v>2</v>
      </c>
      <c r="F233">
        <v>5</v>
      </c>
      <c r="G233">
        <v>6</v>
      </c>
    </row>
    <row r="234" spans="1:7" x14ac:dyDescent="0.25">
      <c r="A234">
        <f t="shared" si="1"/>
        <v>68</v>
      </c>
      <c r="B234">
        <v>3</v>
      </c>
      <c r="C234">
        <v>4</v>
      </c>
      <c r="D234">
        <v>1</v>
      </c>
      <c r="E234">
        <v>5</v>
      </c>
      <c r="F234">
        <v>2</v>
      </c>
      <c r="G234">
        <v>6</v>
      </c>
    </row>
    <row r="235" spans="1:7" x14ac:dyDescent="0.25">
      <c r="A235">
        <f t="shared" si="1"/>
        <v>69</v>
      </c>
      <c r="B235">
        <v>3</v>
      </c>
      <c r="C235">
        <v>4</v>
      </c>
      <c r="D235">
        <v>2</v>
      </c>
      <c r="E235">
        <v>1</v>
      </c>
      <c r="F235">
        <v>5</v>
      </c>
      <c r="G235">
        <v>6</v>
      </c>
    </row>
    <row r="236" spans="1:7" x14ac:dyDescent="0.25">
      <c r="A236">
        <f t="shared" si="1"/>
        <v>70</v>
      </c>
      <c r="B236">
        <v>3</v>
      </c>
      <c r="C236">
        <v>4</v>
      </c>
      <c r="D236">
        <v>2</v>
      </c>
      <c r="E236">
        <v>5</v>
      </c>
      <c r="F236">
        <v>1</v>
      </c>
      <c r="G236">
        <v>6</v>
      </c>
    </row>
    <row r="237" spans="1:7" x14ac:dyDescent="0.25">
      <c r="A237">
        <f t="shared" si="1"/>
        <v>71</v>
      </c>
      <c r="B237">
        <v>3</v>
      </c>
      <c r="C237">
        <v>4</v>
      </c>
      <c r="D237">
        <v>5</v>
      </c>
      <c r="E237">
        <v>2</v>
      </c>
      <c r="F237">
        <v>1</v>
      </c>
      <c r="G237">
        <v>6</v>
      </c>
    </row>
    <row r="238" spans="1:7" x14ac:dyDescent="0.25">
      <c r="A238">
        <f t="shared" si="1"/>
        <v>72</v>
      </c>
      <c r="B238">
        <v>3</v>
      </c>
      <c r="C238">
        <v>4</v>
      </c>
      <c r="D238">
        <v>5</v>
      </c>
      <c r="E238">
        <v>1</v>
      </c>
      <c r="F238">
        <v>2</v>
      </c>
      <c r="G238">
        <v>6</v>
      </c>
    </row>
    <row r="239" spans="1:7" x14ac:dyDescent="0.25">
      <c r="A239">
        <f t="shared" si="1"/>
        <v>73</v>
      </c>
      <c r="B239">
        <v>2</v>
      </c>
      <c r="C239">
        <v>1</v>
      </c>
      <c r="D239">
        <v>5</v>
      </c>
      <c r="E239">
        <v>3</v>
      </c>
      <c r="F239">
        <v>4</v>
      </c>
      <c r="G239">
        <v>6</v>
      </c>
    </row>
    <row r="240" spans="1:7" x14ac:dyDescent="0.25">
      <c r="A240">
        <f t="shared" si="1"/>
        <v>74</v>
      </c>
      <c r="B240">
        <v>2</v>
      </c>
      <c r="C240">
        <v>1</v>
      </c>
      <c r="D240">
        <v>5</v>
      </c>
      <c r="E240">
        <v>4</v>
      </c>
      <c r="F240">
        <v>3</v>
      </c>
      <c r="G240">
        <v>6</v>
      </c>
    </row>
    <row r="241" spans="1:7" x14ac:dyDescent="0.25">
      <c r="A241">
        <f t="shared" si="1"/>
        <v>75</v>
      </c>
      <c r="B241">
        <v>2</v>
      </c>
      <c r="C241">
        <v>1</v>
      </c>
      <c r="D241">
        <v>3</v>
      </c>
      <c r="E241">
        <v>5</v>
      </c>
      <c r="F241">
        <v>4</v>
      </c>
      <c r="G241">
        <v>6</v>
      </c>
    </row>
    <row r="242" spans="1:7" x14ac:dyDescent="0.25">
      <c r="A242">
        <f t="shared" si="1"/>
        <v>76</v>
      </c>
      <c r="B242">
        <v>2</v>
      </c>
      <c r="C242">
        <v>1</v>
      </c>
      <c r="D242">
        <v>3</v>
      </c>
      <c r="E242">
        <v>4</v>
      </c>
      <c r="F242">
        <v>5</v>
      </c>
      <c r="G242">
        <v>6</v>
      </c>
    </row>
    <row r="243" spans="1:7" x14ac:dyDescent="0.25">
      <c r="A243">
        <f t="shared" si="1"/>
        <v>77</v>
      </c>
      <c r="B243">
        <v>2</v>
      </c>
      <c r="C243">
        <v>1</v>
      </c>
      <c r="D243">
        <v>4</v>
      </c>
      <c r="E243">
        <v>5</v>
      </c>
      <c r="F243">
        <v>3</v>
      </c>
      <c r="G243">
        <v>6</v>
      </c>
    </row>
    <row r="244" spans="1:7" x14ac:dyDescent="0.25">
      <c r="A244">
        <f t="shared" si="1"/>
        <v>78</v>
      </c>
      <c r="B244">
        <v>2</v>
      </c>
      <c r="C244">
        <v>1</v>
      </c>
      <c r="D244">
        <v>4</v>
      </c>
      <c r="E244">
        <v>3</v>
      </c>
      <c r="F244">
        <v>5</v>
      </c>
      <c r="G244">
        <v>6</v>
      </c>
    </row>
    <row r="245" spans="1:7" x14ac:dyDescent="0.25">
      <c r="A245">
        <f t="shared" si="1"/>
        <v>79</v>
      </c>
      <c r="B245">
        <v>2</v>
      </c>
      <c r="C245">
        <v>5</v>
      </c>
      <c r="D245">
        <v>1</v>
      </c>
      <c r="E245">
        <v>3</v>
      </c>
      <c r="F245">
        <v>4</v>
      </c>
      <c r="G245">
        <v>6</v>
      </c>
    </row>
    <row r="246" spans="1:7" x14ac:dyDescent="0.25">
      <c r="A246">
        <f t="shared" si="1"/>
        <v>80</v>
      </c>
      <c r="B246">
        <v>2</v>
      </c>
      <c r="C246">
        <v>5</v>
      </c>
      <c r="D246">
        <v>1</v>
      </c>
      <c r="E246">
        <v>4</v>
      </c>
      <c r="F246">
        <v>3</v>
      </c>
      <c r="G246">
        <v>6</v>
      </c>
    </row>
    <row r="247" spans="1:7" x14ac:dyDescent="0.25">
      <c r="A247">
        <f t="shared" si="1"/>
        <v>81</v>
      </c>
      <c r="B247">
        <v>2</v>
      </c>
      <c r="C247">
        <v>5</v>
      </c>
      <c r="D247">
        <v>3</v>
      </c>
      <c r="E247">
        <v>4</v>
      </c>
      <c r="F247">
        <v>1</v>
      </c>
      <c r="G247">
        <v>6</v>
      </c>
    </row>
    <row r="248" spans="1:7" x14ac:dyDescent="0.25">
      <c r="A248">
        <f t="shared" si="1"/>
        <v>82</v>
      </c>
      <c r="B248">
        <v>2</v>
      </c>
      <c r="C248">
        <v>5</v>
      </c>
      <c r="D248">
        <v>3</v>
      </c>
      <c r="E248">
        <v>1</v>
      </c>
      <c r="F248">
        <v>4</v>
      </c>
      <c r="G248">
        <v>6</v>
      </c>
    </row>
    <row r="249" spans="1:7" x14ac:dyDescent="0.25">
      <c r="A249">
        <f t="shared" si="1"/>
        <v>83</v>
      </c>
      <c r="B249">
        <v>2</v>
      </c>
      <c r="C249">
        <v>5</v>
      </c>
      <c r="D249">
        <v>4</v>
      </c>
      <c r="E249">
        <v>1</v>
      </c>
      <c r="F249">
        <v>3</v>
      </c>
      <c r="G249">
        <v>6</v>
      </c>
    </row>
    <row r="250" spans="1:7" x14ac:dyDescent="0.25">
      <c r="A250">
        <f t="shared" si="1"/>
        <v>84</v>
      </c>
      <c r="B250">
        <v>2</v>
      </c>
      <c r="C250">
        <v>5</v>
      </c>
      <c r="D250">
        <v>4</v>
      </c>
      <c r="E250">
        <v>3</v>
      </c>
      <c r="F250">
        <v>1</v>
      </c>
      <c r="G250">
        <v>6</v>
      </c>
    </row>
    <row r="251" spans="1:7" x14ac:dyDescent="0.25">
      <c r="A251">
        <f t="shared" si="1"/>
        <v>85</v>
      </c>
      <c r="B251">
        <v>2</v>
      </c>
      <c r="C251">
        <v>3</v>
      </c>
      <c r="D251">
        <v>1</v>
      </c>
      <c r="E251">
        <v>5</v>
      </c>
      <c r="F251">
        <v>4</v>
      </c>
      <c r="G251">
        <v>6</v>
      </c>
    </row>
    <row r="252" spans="1:7" x14ac:dyDescent="0.25">
      <c r="A252">
        <f t="shared" si="1"/>
        <v>86</v>
      </c>
      <c r="B252">
        <v>2</v>
      </c>
      <c r="C252">
        <v>3</v>
      </c>
      <c r="D252">
        <v>1</v>
      </c>
      <c r="E252">
        <v>4</v>
      </c>
      <c r="F252">
        <v>5</v>
      </c>
      <c r="G252">
        <v>6</v>
      </c>
    </row>
    <row r="253" spans="1:7" x14ac:dyDescent="0.25">
      <c r="A253">
        <f t="shared" si="1"/>
        <v>87</v>
      </c>
      <c r="B253">
        <v>2</v>
      </c>
      <c r="C253">
        <v>3</v>
      </c>
      <c r="D253">
        <v>5</v>
      </c>
      <c r="E253">
        <v>1</v>
      </c>
      <c r="F253">
        <v>4</v>
      </c>
      <c r="G253">
        <v>6</v>
      </c>
    </row>
    <row r="254" spans="1:7" x14ac:dyDescent="0.25">
      <c r="A254">
        <f t="shared" si="1"/>
        <v>88</v>
      </c>
      <c r="B254">
        <v>2</v>
      </c>
      <c r="C254">
        <v>3</v>
      </c>
      <c r="D254">
        <v>5</v>
      </c>
      <c r="E254">
        <v>4</v>
      </c>
      <c r="F254">
        <v>1</v>
      </c>
      <c r="G254">
        <v>6</v>
      </c>
    </row>
    <row r="255" spans="1:7" x14ac:dyDescent="0.25">
      <c r="A255">
        <f t="shared" si="1"/>
        <v>89</v>
      </c>
      <c r="B255">
        <v>2</v>
      </c>
      <c r="C255">
        <v>3</v>
      </c>
      <c r="D255">
        <v>4</v>
      </c>
      <c r="E255">
        <v>1</v>
      </c>
      <c r="F255">
        <v>5</v>
      </c>
      <c r="G255">
        <v>6</v>
      </c>
    </row>
    <row r="256" spans="1:7" x14ac:dyDescent="0.25">
      <c r="A256">
        <f t="shared" si="1"/>
        <v>90</v>
      </c>
      <c r="B256">
        <v>2</v>
      </c>
      <c r="C256">
        <v>3</v>
      </c>
      <c r="D256">
        <v>4</v>
      </c>
      <c r="E256">
        <v>5</v>
      </c>
      <c r="F256">
        <v>1</v>
      </c>
      <c r="G256">
        <v>6</v>
      </c>
    </row>
    <row r="257" spans="1:7" x14ac:dyDescent="0.25">
      <c r="A257">
        <f t="shared" si="1"/>
        <v>91</v>
      </c>
      <c r="B257">
        <v>2</v>
      </c>
      <c r="C257">
        <v>4</v>
      </c>
      <c r="D257">
        <v>1</v>
      </c>
      <c r="E257">
        <v>5</v>
      </c>
      <c r="F257">
        <v>3</v>
      </c>
      <c r="G257">
        <v>6</v>
      </c>
    </row>
    <row r="258" spans="1:7" x14ac:dyDescent="0.25">
      <c r="A258">
        <f t="shared" si="1"/>
        <v>92</v>
      </c>
      <c r="B258">
        <v>2</v>
      </c>
      <c r="C258">
        <v>4</v>
      </c>
      <c r="D258">
        <v>1</v>
      </c>
      <c r="E258">
        <v>3</v>
      </c>
      <c r="F258">
        <v>5</v>
      </c>
      <c r="G258">
        <v>6</v>
      </c>
    </row>
    <row r="259" spans="1:7" x14ac:dyDescent="0.25">
      <c r="A259">
        <f t="shared" si="1"/>
        <v>93</v>
      </c>
      <c r="B259">
        <v>2</v>
      </c>
      <c r="C259">
        <v>4</v>
      </c>
      <c r="D259">
        <v>5</v>
      </c>
      <c r="E259">
        <v>1</v>
      </c>
      <c r="F259">
        <v>3</v>
      </c>
      <c r="G259">
        <v>6</v>
      </c>
    </row>
    <row r="260" spans="1:7" x14ac:dyDescent="0.25">
      <c r="A260">
        <f t="shared" si="1"/>
        <v>94</v>
      </c>
      <c r="B260">
        <v>2</v>
      </c>
      <c r="C260">
        <v>4</v>
      </c>
      <c r="D260">
        <v>5</v>
      </c>
      <c r="E260">
        <v>3</v>
      </c>
      <c r="F260">
        <v>1</v>
      </c>
      <c r="G260">
        <v>6</v>
      </c>
    </row>
    <row r="261" spans="1:7" x14ac:dyDescent="0.25">
      <c r="A261">
        <f t="shared" si="1"/>
        <v>95</v>
      </c>
      <c r="B261">
        <v>2</v>
      </c>
      <c r="C261">
        <v>4</v>
      </c>
      <c r="D261">
        <v>3</v>
      </c>
      <c r="E261">
        <v>5</v>
      </c>
      <c r="F261">
        <v>1</v>
      </c>
      <c r="G261">
        <v>6</v>
      </c>
    </row>
    <row r="262" spans="1:7" x14ac:dyDescent="0.25">
      <c r="A262">
        <f t="shared" si="1"/>
        <v>96</v>
      </c>
      <c r="B262">
        <v>2</v>
      </c>
      <c r="C262">
        <v>4</v>
      </c>
      <c r="D262">
        <v>3</v>
      </c>
      <c r="E262">
        <v>1</v>
      </c>
      <c r="F262">
        <v>5</v>
      </c>
      <c r="G262">
        <v>6</v>
      </c>
    </row>
    <row r="263" spans="1:7" x14ac:dyDescent="0.25">
      <c r="A263">
        <f t="shared" si="1"/>
        <v>97</v>
      </c>
      <c r="B263">
        <v>1</v>
      </c>
      <c r="C263">
        <v>5</v>
      </c>
      <c r="D263">
        <v>2</v>
      </c>
      <c r="E263">
        <v>3</v>
      </c>
      <c r="F263">
        <v>4</v>
      </c>
      <c r="G263">
        <v>6</v>
      </c>
    </row>
    <row r="264" spans="1:7" x14ac:dyDescent="0.25">
      <c r="A264">
        <f t="shared" si="1"/>
        <v>98</v>
      </c>
      <c r="B264">
        <v>1</v>
      </c>
      <c r="C264">
        <v>5</v>
      </c>
      <c r="D264">
        <v>2</v>
      </c>
      <c r="E264">
        <v>4</v>
      </c>
      <c r="F264">
        <v>3</v>
      </c>
      <c r="G264">
        <v>6</v>
      </c>
    </row>
    <row r="265" spans="1:7" x14ac:dyDescent="0.25">
      <c r="A265">
        <f t="shared" si="1"/>
        <v>99</v>
      </c>
      <c r="B265">
        <v>1</v>
      </c>
      <c r="C265">
        <v>5</v>
      </c>
      <c r="D265">
        <v>3</v>
      </c>
      <c r="E265">
        <v>2</v>
      </c>
      <c r="F265">
        <v>4</v>
      </c>
      <c r="G265">
        <v>6</v>
      </c>
    </row>
    <row r="266" spans="1:7" x14ac:dyDescent="0.25">
      <c r="A266">
        <f t="shared" si="1"/>
        <v>100</v>
      </c>
      <c r="B266">
        <v>1</v>
      </c>
      <c r="C266">
        <v>5</v>
      </c>
      <c r="D266">
        <v>3</v>
      </c>
      <c r="E266">
        <v>4</v>
      </c>
      <c r="F266">
        <v>2</v>
      </c>
      <c r="G266">
        <v>6</v>
      </c>
    </row>
    <row r="267" spans="1:7" x14ac:dyDescent="0.25">
      <c r="A267">
        <f t="shared" si="1"/>
        <v>101</v>
      </c>
      <c r="B267">
        <v>1</v>
      </c>
      <c r="C267">
        <v>5</v>
      </c>
      <c r="D267">
        <v>4</v>
      </c>
      <c r="E267">
        <v>2</v>
      </c>
      <c r="F267">
        <v>3</v>
      </c>
      <c r="G267">
        <v>6</v>
      </c>
    </row>
    <row r="268" spans="1:7" x14ac:dyDescent="0.25">
      <c r="A268">
        <f t="shared" si="1"/>
        <v>102</v>
      </c>
      <c r="B268">
        <v>1</v>
      </c>
      <c r="C268">
        <v>5</v>
      </c>
      <c r="D268">
        <v>4</v>
      </c>
      <c r="E268">
        <v>3</v>
      </c>
      <c r="F268">
        <v>2</v>
      </c>
      <c r="G268">
        <v>6</v>
      </c>
    </row>
    <row r="269" spans="1:7" x14ac:dyDescent="0.25">
      <c r="A269">
        <f t="shared" si="1"/>
        <v>103</v>
      </c>
      <c r="B269">
        <v>1</v>
      </c>
      <c r="C269">
        <v>2</v>
      </c>
      <c r="D269">
        <v>5</v>
      </c>
      <c r="E269">
        <v>3</v>
      </c>
      <c r="F269">
        <v>4</v>
      </c>
      <c r="G269">
        <v>6</v>
      </c>
    </row>
    <row r="270" spans="1:7" x14ac:dyDescent="0.25">
      <c r="A270">
        <f t="shared" si="1"/>
        <v>104</v>
      </c>
      <c r="B270">
        <v>1</v>
      </c>
      <c r="C270">
        <v>2</v>
      </c>
      <c r="D270">
        <v>5</v>
      </c>
      <c r="E270">
        <v>4</v>
      </c>
      <c r="F270">
        <v>3</v>
      </c>
      <c r="G270">
        <v>6</v>
      </c>
    </row>
    <row r="271" spans="1:7" x14ac:dyDescent="0.25">
      <c r="A271">
        <f t="shared" si="1"/>
        <v>105</v>
      </c>
      <c r="B271">
        <v>1</v>
      </c>
      <c r="C271">
        <v>2</v>
      </c>
      <c r="D271">
        <v>3</v>
      </c>
      <c r="E271">
        <v>4</v>
      </c>
      <c r="F271">
        <v>5</v>
      </c>
      <c r="G271">
        <v>6</v>
      </c>
    </row>
    <row r="272" spans="1:7" x14ac:dyDescent="0.25">
      <c r="A272">
        <f t="shared" si="1"/>
        <v>106</v>
      </c>
      <c r="B272">
        <v>1</v>
      </c>
      <c r="C272">
        <v>2</v>
      </c>
      <c r="D272">
        <v>3</v>
      </c>
      <c r="E272">
        <v>5</v>
      </c>
      <c r="F272">
        <v>4</v>
      </c>
      <c r="G272">
        <v>6</v>
      </c>
    </row>
    <row r="273" spans="1:8" x14ac:dyDescent="0.25">
      <c r="A273">
        <f t="shared" si="1"/>
        <v>107</v>
      </c>
      <c r="B273">
        <v>1</v>
      </c>
      <c r="C273">
        <v>2</v>
      </c>
      <c r="D273">
        <v>4</v>
      </c>
      <c r="E273">
        <v>5</v>
      </c>
      <c r="F273">
        <v>3</v>
      </c>
      <c r="G273">
        <v>6</v>
      </c>
    </row>
    <row r="274" spans="1:8" x14ac:dyDescent="0.25">
      <c r="A274">
        <f t="shared" si="1"/>
        <v>108</v>
      </c>
      <c r="B274">
        <v>1</v>
      </c>
      <c r="C274">
        <v>2</v>
      </c>
      <c r="D274">
        <v>4</v>
      </c>
      <c r="E274">
        <v>3</v>
      </c>
      <c r="F274">
        <v>5</v>
      </c>
      <c r="G274">
        <v>6</v>
      </c>
    </row>
    <row r="275" spans="1:8" x14ac:dyDescent="0.25">
      <c r="A275">
        <f t="shared" si="1"/>
        <v>109</v>
      </c>
      <c r="B275">
        <v>1</v>
      </c>
      <c r="C275">
        <v>3</v>
      </c>
      <c r="D275">
        <v>5</v>
      </c>
      <c r="E275">
        <v>2</v>
      </c>
      <c r="F275">
        <v>4</v>
      </c>
      <c r="G275">
        <v>6</v>
      </c>
    </row>
    <row r="276" spans="1:8" x14ac:dyDescent="0.25">
      <c r="A276">
        <f t="shared" si="1"/>
        <v>110</v>
      </c>
      <c r="B276">
        <v>1</v>
      </c>
      <c r="C276">
        <v>3</v>
      </c>
      <c r="D276">
        <v>5</v>
      </c>
      <c r="E276">
        <v>4</v>
      </c>
      <c r="F276">
        <v>2</v>
      </c>
      <c r="G276">
        <v>6</v>
      </c>
    </row>
    <row r="277" spans="1:8" x14ac:dyDescent="0.25">
      <c r="A277">
        <f t="shared" si="1"/>
        <v>111</v>
      </c>
      <c r="B277">
        <v>1</v>
      </c>
      <c r="C277">
        <v>3</v>
      </c>
      <c r="D277">
        <v>2</v>
      </c>
      <c r="E277">
        <v>5</v>
      </c>
      <c r="F277">
        <v>4</v>
      </c>
      <c r="G277">
        <v>6</v>
      </c>
    </row>
    <row r="278" spans="1:8" x14ac:dyDescent="0.25">
      <c r="A278">
        <f t="shared" si="1"/>
        <v>112</v>
      </c>
      <c r="B278">
        <v>1</v>
      </c>
      <c r="C278">
        <v>3</v>
      </c>
      <c r="D278">
        <v>2</v>
      </c>
      <c r="E278">
        <v>4</v>
      </c>
      <c r="F278">
        <v>5</v>
      </c>
      <c r="G278">
        <v>6</v>
      </c>
    </row>
    <row r="279" spans="1:8" x14ac:dyDescent="0.25">
      <c r="A279">
        <f t="shared" si="1"/>
        <v>113</v>
      </c>
      <c r="B279">
        <v>1</v>
      </c>
      <c r="C279">
        <v>3</v>
      </c>
      <c r="D279">
        <v>4</v>
      </c>
      <c r="E279">
        <v>5</v>
      </c>
      <c r="F279">
        <v>2</v>
      </c>
      <c r="G279">
        <v>6</v>
      </c>
    </row>
    <row r="280" spans="1:8" x14ac:dyDescent="0.25">
      <c r="A280">
        <f t="shared" si="1"/>
        <v>114</v>
      </c>
      <c r="B280">
        <v>1</v>
      </c>
      <c r="C280">
        <v>3</v>
      </c>
      <c r="D280">
        <v>4</v>
      </c>
      <c r="E280">
        <v>2</v>
      </c>
      <c r="F280">
        <v>5</v>
      </c>
      <c r="G280">
        <v>6</v>
      </c>
    </row>
    <row r="281" spans="1:8" x14ac:dyDescent="0.25">
      <c r="A281">
        <f t="shared" si="1"/>
        <v>115</v>
      </c>
      <c r="B281">
        <v>1</v>
      </c>
      <c r="C281">
        <v>4</v>
      </c>
      <c r="D281">
        <v>5</v>
      </c>
      <c r="E281">
        <v>2</v>
      </c>
      <c r="F281">
        <v>3</v>
      </c>
      <c r="G281">
        <v>6</v>
      </c>
    </row>
    <row r="282" spans="1:8" x14ac:dyDescent="0.25">
      <c r="A282">
        <f t="shared" si="1"/>
        <v>116</v>
      </c>
      <c r="B282">
        <v>1</v>
      </c>
      <c r="C282">
        <v>4</v>
      </c>
      <c r="D282">
        <v>5</v>
      </c>
      <c r="E282">
        <v>3</v>
      </c>
      <c r="F282">
        <v>2</v>
      </c>
      <c r="G282">
        <v>6</v>
      </c>
    </row>
    <row r="283" spans="1:8" x14ac:dyDescent="0.25">
      <c r="A283">
        <f t="shared" si="1"/>
        <v>117</v>
      </c>
      <c r="B283">
        <v>1</v>
      </c>
      <c r="C283">
        <v>4</v>
      </c>
      <c r="D283">
        <v>2</v>
      </c>
      <c r="E283">
        <v>5</v>
      </c>
      <c r="F283">
        <v>3</v>
      </c>
      <c r="G283">
        <v>6</v>
      </c>
    </row>
    <row r="284" spans="1:8" x14ac:dyDescent="0.25">
      <c r="A284">
        <f t="shared" si="1"/>
        <v>118</v>
      </c>
      <c r="B284">
        <v>1</v>
      </c>
      <c r="C284">
        <v>4</v>
      </c>
      <c r="D284">
        <v>2</v>
      </c>
      <c r="E284">
        <v>3</v>
      </c>
      <c r="F284">
        <v>5</v>
      </c>
      <c r="G284">
        <v>6</v>
      </c>
    </row>
    <row r="285" spans="1:8" x14ac:dyDescent="0.25">
      <c r="A285">
        <f t="shared" si="1"/>
        <v>119</v>
      </c>
      <c r="B285">
        <v>1</v>
      </c>
      <c r="C285">
        <v>4</v>
      </c>
      <c r="D285">
        <v>3</v>
      </c>
      <c r="E285">
        <v>2</v>
      </c>
      <c r="F285">
        <v>5</v>
      </c>
      <c r="G285">
        <v>6</v>
      </c>
    </row>
    <row r="286" spans="1:8" x14ac:dyDescent="0.25">
      <c r="A286">
        <f t="shared" si="1"/>
        <v>120</v>
      </c>
      <c r="B286">
        <v>1</v>
      </c>
      <c r="C286">
        <v>4</v>
      </c>
      <c r="D286">
        <v>3</v>
      </c>
      <c r="E286">
        <v>5</v>
      </c>
      <c r="F286">
        <v>2</v>
      </c>
      <c r="G286">
        <v>6</v>
      </c>
    </row>
    <row r="287" spans="1:8" x14ac:dyDescent="0.25">
      <c r="A287">
        <f t="shared" si="1"/>
        <v>121</v>
      </c>
      <c r="B287">
        <v>6</v>
      </c>
      <c r="C287">
        <v>1</v>
      </c>
      <c r="D287">
        <v>2</v>
      </c>
      <c r="E287">
        <v>3</v>
      </c>
      <c r="F287">
        <v>4</v>
      </c>
      <c r="G287">
        <v>5</v>
      </c>
      <c r="H287" t="s">
        <v>22</v>
      </c>
    </row>
    <row r="288" spans="1:8" x14ac:dyDescent="0.25">
      <c r="A288">
        <f t="shared" si="1"/>
        <v>122</v>
      </c>
      <c r="B288">
        <v>6</v>
      </c>
      <c r="C288">
        <v>1</v>
      </c>
      <c r="D288">
        <v>2</v>
      </c>
      <c r="E288">
        <v>4</v>
      </c>
      <c r="F288">
        <v>3</v>
      </c>
      <c r="G288">
        <v>5</v>
      </c>
    </row>
    <row r="289" spans="1:7" x14ac:dyDescent="0.25">
      <c r="A289">
        <f t="shared" si="1"/>
        <v>123</v>
      </c>
      <c r="B289">
        <v>6</v>
      </c>
      <c r="C289">
        <v>1</v>
      </c>
      <c r="D289">
        <v>3</v>
      </c>
      <c r="E289">
        <v>2</v>
      </c>
      <c r="F289">
        <v>4</v>
      </c>
      <c r="G289">
        <v>5</v>
      </c>
    </row>
    <row r="290" spans="1:7" x14ac:dyDescent="0.25">
      <c r="A290">
        <f t="shared" si="1"/>
        <v>124</v>
      </c>
      <c r="B290">
        <v>6</v>
      </c>
      <c r="C290">
        <v>1</v>
      </c>
      <c r="D290">
        <v>3</v>
      </c>
      <c r="E290">
        <v>4</v>
      </c>
      <c r="F290">
        <v>2</v>
      </c>
      <c r="G290">
        <v>5</v>
      </c>
    </row>
    <row r="291" spans="1:7" x14ac:dyDescent="0.25">
      <c r="A291">
        <f t="shared" si="1"/>
        <v>125</v>
      </c>
      <c r="B291">
        <v>6</v>
      </c>
      <c r="C291">
        <v>1</v>
      </c>
      <c r="D291">
        <v>4</v>
      </c>
      <c r="E291">
        <v>2</v>
      </c>
      <c r="F291">
        <v>3</v>
      </c>
      <c r="G291">
        <v>5</v>
      </c>
    </row>
    <row r="292" spans="1:7" x14ac:dyDescent="0.25">
      <c r="A292">
        <f t="shared" si="1"/>
        <v>126</v>
      </c>
      <c r="B292">
        <v>6</v>
      </c>
      <c r="C292">
        <v>1</v>
      </c>
      <c r="D292">
        <v>4</v>
      </c>
      <c r="E292">
        <v>3</v>
      </c>
      <c r="F292">
        <v>2</v>
      </c>
      <c r="G292">
        <v>5</v>
      </c>
    </row>
    <row r="293" spans="1:7" x14ac:dyDescent="0.25">
      <c r="A293">
        <f t="shared" si="1"/>
        <v>127</v>
      </c>
      <c r="B293">
        <v>6</v>
      </c>
      <c r="C293">
        <v>2</v>
      </c>
      <c r="D293">
        <v>1</v>
      </c>
      <c r="E293">
        <v>3</v>
      </c>
      <c r="F293">
        <v>4</v>
      </c>
      <c r="G293">
        <v>5</v>
      </c>
    </row>
    <row r="294" spans="1:7" x14ac:dyDescent="0.25">
      <c r="A294">
        <f t="shared" si="1"/>
        <v>128</v>
      </c>
      <c r="B294">
        <v>6</v>
      </c>
      <c r="C294">
        <v>2</v>
      </c>
      <c r="D294">
        <v>1</v>
      </c>
      <c r="E294">
        <v>4</v>
      </c>
      <c r="F294">
        <v>3</v>
      </c>
      <c r="G294">
        <v>5</v>
      </c>
    </row>
    <row r="295" spans="1:7" x14ac:dyDescent="0.25">
      <c r="A295">
        <f t="shared" si="1"/>
        <v>129</v>
      </c>
      <c r="B295">
        <v>6</v>
      </c>
      <c r="C295">
        <v>2</v>
      </c>
      <c r="D295">
        <v>3</v>
      </c>
      <c r="E295">
        <v>4</v>
      </c>
      <c r="F295">
        <v>1</v>
      </c>
      <c r="G295">
        <v>5</v>
      </c>
    </row>
    <row r="296" spans="1:7" x14ac:dyDescent="0.25">
      <c r="A296">
        <f t="shared" ref="A296:A359" si="2">A295+1</f>
        <v>130</v>
      </c>
      <c r="B296">
        <v>6</v>
      </c>
      <c r="C296">
        <v>2</v>
      </c>
      <c r="D296">
        <v>3</v>
      </c>
      <c r="E296">
        <v>1</v>
      </c>
      <c r="F296">
        <v>4</v>
      </c>
      <c r="G296">
        <v>5</v>
      </c>
    </row>
    <row r="297" spans="1:7" x14ac:dyDescent="0.25">
      <c r="A297">
        <f t="shared" si="2"/>
        <v>131</v>
      </c>
      <c r="B297">
        <v>6</v>
      </c>
      <c r="C297">
        <v>2</v>
      </c>
      <c r="D297">
        <v>4</v>
      </c>
      <c r="E297">
        <v>1</v>
      </c>
      <c r="F297">
        <v>3</v>
      </c>
      <c r="G297">
        <v>5</v>
      </c>
    </row>
    <row r="298" spans="1:7" x14ac:dyDescent="0.25">
      <c r="A298">
        <f t="shared" si="2"/>
        <v>132</v>
      </c>
      <c r="B298">
        <v>6</v>
      </c>
      <c r="C298">
        <v>2</v>
      </c>
      <c r="D298">
        <v>4</v>
      </c>
      <c r="E298">
        <v>3</v>
      </c>
      <c r="F298">
        <v>1</v>
      </c>
      <c r="G298">
        <v>5</v>
      </c>
    </row>
    <row r="299" spans="1:7" x14ac:dyDescent="0.25">
      <c r="A299">
        <f t="shared" si="2"/>
        <v>133</v>
      </c>
      <c r="B299">
        <v>6</v>
      </c>
      <c r="C299">
        <v>3</v>
      </c>
      <c r="D299">
        <v>1</v>
      </c>
      <c r="E299">
        <v>2</v>
      </c>
      <c r="F299">
        <v>4</v>
      </c>
      <c r="G299">
        <v>5</v>
      </c>
    </row>
    <row r="300" spans="1:7" x14ac:dyDescent="0.25">
      <c r="A300">
        <f t="shared" si="2"/>
        <v>134</v>
      </c>
      <c r="B300">
        <v>6</v>
      </c>
      <c r="C300">
        <v>3</v>
      </c>
      <c r="D300">
        <v>1</v>
      </c>
      <c r="E300">
        <v>4</v>
      </c>
      <c r="F300">
        <v>2</v>
      </c>
      <c r="G300">
        <v>5</v>
      </c>
    </row>
    <row r="301" spans="1:7" x14ac:dyDescent="0.25">
      <c r="A301">
        <f t="shared" si="2"/>
        <v>135</v>
      </c>
      <c r="B301">
        <v>6</v>
      </c>
      <c r="C301">
        <v>3</v>
      </c>
      <c r="D301">
        <v>2</v>
      </c>
      <c r="E301">
        <v>1</v>
      </c>
      <c r="F301">
        <v>4</v>
      </c>
      <c r="G301">
        <v>5</v>
      </c>
    </row>
    <row r="302" spans="1:7" x14ac:dyDescent="0.25">
      <c r="A302">
        <f t="shared" si="2"/>
        <v>136</v>
      </c>
      <c r="B302">
        <v>6</v>
      </c>
      <c r="C302">
        <v>3</v>
      </c>
      <c r="D302">
        <v>2</v>
      </c>
      <c r="E302">
        <v>4</v>
      </c>
      <c r="F302">
        <v>1</v>
      </c>
      <c r="G302">
        <v>5</v>
      </c>
    </row>
    <row r="303" spans="1:7" x14ac:dyDescent="0.25">
      <c r="A303">
        <f t="shared" si="2"/>
        <v>137</v>
      </c>
      <c r="B303">
        <v>6</v>
      </c>
      <c r="C303">
        <v>3</v>
      </c>
      <c r="D303">
        <v>4</v>
      </c>
      <c r="E303">
        <v>1</v>
      </c>
      <c r="F303">
        <v>2</v>
      </c>
      <c r="G303">
        <v>5</v>
      </c>
    </row>
    <row r="304" spans="1:7" x14ac:dyDescent="0.25">
      <c r="A304">
        <f t="shared" si="2"/>
        <v>138</v>
      </c>
      <c r="B304">
        <v>6</v>
      </c>
      <c r="C304">
        <v>3</v>
      </c>
      <c r="D304">
        <v>4</v>
      </c>
      <c r="E304">
        <v>2</v>
      </c>
      <c r="F304">
        <v>1</v>
      </c>
      <c r="G304">
        <v>5</v>
      </c>
    </row>
    <row r="305" spans="1:7" x14ac:dyDescent="0.25">
      <c r="A305">
        <f t="shared" si="2"/>
        <v>139</v>
      </c>
      <c r="B305">
        <v>6</v>
      </c>
      <c r="C305">
        <v>4</v>
      </c>
      <c r="D305">
        <v>1</v>
      </c>
      <c r="E305">
        <v>2</v>
      </c>
      <c r="F305">
        <v>3</v>
      </c>
      <c r="G305">
        <v>5</v>
      </c>
    </row>
    <row r="306" spans="1:7" x14ac:dyDescent="0.25">
      <c r="A306">
        <f t="shared" si="2"/>
        <v>140</v>
      </c>
      <c r="B306">
        <v>6</v>
      </c>
      <c r="C306">
        <v>4</v>
      </c>
      <c r="D306">
        <v>1</v>
      </c>
      <c r="E306">
        <v>3</v>
      </c>
      <c r="F306">
        <v>2</v>
      </c>
      <c r="G306">
        <v>5</v>
      </c>
    </row>
    <row r="307" spans="1:7" x14ac:dyDescent="0.25">
      <c r="A307">
        <f t="shared" si="2"/>
        <v>141</v>
      </c>
      <c r="B307">
        <v>6</v>
      </c>
      <c r="C307">
        <v>4</v>
      </c>
      <c r="D307">
        <v>2</v>
      </c>
      <c r="E307">
        <v>1</v>
      </c>
      <c r="F307">
        <v>3</v>
      </c>
      <c r="G307">
        <v>5</v>
      </c>
    </row>
    <row r="308" spans="1:7" x14ac:dyDescent="0.25">
      <c r="A308">
        <f t="shared" si="2"/>
        <v>142</v>
      </c>
      <c r="B308">
        <v>6</v>
      </c>
      <c r="C308">
        <v>4</v>
      </c>
      <c r="D308">
        <v>2</v>
      </c>
      <c r="E308">
        <v>3</v>
      </c>
      <c r="F308">
        <v>1</v>
      </c>
      <c r="G308">
        <v>5</v>
      </c>
    </row>
    <row r="309" spans="1:7" x14ac:dyDescent="0.25">
      <c r="A309">
        <f t="shared" si="2"/>
        <v>143</v>
      </c>
      <c r="B309">
        <v>6</v>
      </c>
      <c r="C309">
        <v>4</v>
      </c>
      <c r="D309">
        <v>3</v>
      </c>
      <c r="E309">
        <v>2</v>
      </c>
      <c r="F309">
        <v>1</v>
      </c>
      <c r="G309">
        <v>5</v>
      </c>
    </row>
    <row r="310" spans="1:7" x14ac:dyDescent="0.25">
      <c r="A310">
        <f t="shared" si="2"/>
        <v>144</v>
      </c>
      <c r="B310">
        <v>6</v>
      </c>
      <c r="C310">
        <v>4</v>
      </c>
      <c r="D310">
        <v>3</v>
      </c>
      <c r="E310">
        <v>1</v>
      </c>
      <c r="F310">
        <v>2</v>
      </c>
      <c r="G310">
        <v>5</v>
      </c>
    </row>
    <row r="311" spans="1:7" x14ac:dyDescent="0.25">
      <c r="A311">
        <f t="shared" si="2"/>
        <v>145</v>
      </c>
      <c r="B311">
        <v>4</v>
      </c>
      <c r="C311">
        <v>1</v>
      </c>
      <c r="D311">
        <v>2</v>
      </c>
      <c r="E311">
        <v>3</v>
      </c>
      <c r="F311">
        <v>6</v>
      </c>
      <c r="G311">
        <v>5</v>
      </c>
    </row>
    <row r="312" spans="1:7" x14ac:dyDescent="0.25">
      <c r="A312">
        <f t="shared" si="2"/>
        <v>146</v>
      </c>
      <c r="B312">
        <v>4</v>
      </c>
      <c r="C312">
        <v>1</v>
      </c>
      <c r="D312">
        <v>2</v>
      </c>
      <c r="E312">
        <v>6</v>
      </c>
      <c r="F312">
        <v>3</v>
      </c>
      <c r="G312">
        <v>5</v>
      </c>
    </row>
    <row r="313" spans="1:7" x14ac:dyDescent="0.25">
      <c r="A313">
        <f t="shared" si="2"/>
        <v>147</v>
      </c>
      <c r="B313">
        <v>4</v>
      </c>
      <c r="C313">
        <v>1</v>
      </c>
      <c r="D313">
        <v>3</v>
      </c>
      <c r="E313">
        <v>2</v>
      </c>
      <c r="F313">
        <v>6</v>
      </c>
      <c r="G313">
        <v>5</v>
      </c>
    </row>
    <row r="314" spans="1:7" x14ac:dyDescent="0.25">
      <c r="A314">
        <f t="shared" si="2"/>
        <v>148</v>
      </c>
      <c r="B314">
        <v>4</v>
      </c>
      <c r="C314">
        <v>1</v>
      </c>
      <c r="D314">
        <v>3</v>
      </c>
      <c r="E314">
        <v>6</v>
      </c>
      <c r="F314">
        <v>2</v>
      </c>
      <c r="G314">
        <v>5</v>
      </c>
    </row>
    <row r="315" spans="1:7" x14ac:dyDescent="0.25">
      <c r="A315">
        <f t="shared" si="2"/>
        <v>149</v>
      </c>
      <c r="B315">
        <v>4</v>
      </c>
      <c r="C315">
        <v>1</v>
      </c>
      <c r="D315">
        <v>6</v>
      </c>
      <c r="E315">
        <v>2</v>
      </c>
      <c r="F315">
        <v>3</v>
      </c>
      <c r="G315">
        <v>5</v>
      </c>
    </row>
    <row r="316" spans="1:7" x14ac:dyDescent="0.25">
      <c r="A316">
        <f t="shared" si="2"/>
        <v>150</v>
      </c>
      <c r="B316">
        <v>4</v>
      </c>
      <c r="C316">
        <v>1</v>
      </c>
      <c r="D316">
        <v>6</v>
      </c>
      <c r="E316">
        <v>3</v>
      </c>
      <c r="F316">
        <v>2</v>
      </c>
      <c r="G316">
        <v>5</v>
      </c>
    </row>
    <row r="317" spans="1:7" x14ac:dyDescent="0.25">
      <c r="A317">
        <f t="shared" si="2"/>
        <v>151</v>
      </c>
      <c r="B317">
        <v>4</v>
      </c>
      <c r="C317">
        <v>2</v>
      </c>
      <c r="D317">
        <v>1</v>
      </c>
      <c r="E317">
        <v>3</v>
      </c>
      <c r="F317">
        <v>6</v>
      </c>
      <c r="G317">
        <v>5</v>
      </c>
    </row>
    <row r="318" spans="1:7" x14ac:dyDescent="0.25">
      <c r="A318">
        <f t="shared" si="2"/>
        <v>152</v>
      </c>
      <c r="B318">
        <v>4</v>
      </c>
      <c r="C318">
        <v>2</v>
      </c>
      <c r="D318">
        <v>1</v>
      </c>
      <c r="E318">
        <v>6</v>
      </c>
      <c r="F318">
        <v>3</v>
      </c>
      <c r="G318">
        <v>5</v>
      </c>
    </row>
    <row r="319" spans="1:7" x14ac:dyDescent="0.25">
      <c r="A319">
        <f t="shared" si="2"/>
        <v>153</v>
      </c>
      <c r="B319">
        <v>4</v>
      </c>
      <c r="C319">
        <v>2</v>
      </c>
      <c r="D319">
        <v>3</v>
      </c>
      <c r="E319">
        <v>6</v>
      </c>
      <c r="F319">
        <v>1</v>
      </c>
      <c r="G319">
        <v>5</v>
      </c>
    </row>
    <row r="320" spans="1:7" x14ac:dyDescent="0.25">
      <c r="A320">
        <f t="shared" si="2"/>
        <v>154</v>
      </c>
      <c r="B320">
        <v>4</v>
      </c>
      <c r="C320">
        <v>2</v>
      </c>
      <c r="D320">
        <v>3</v>
      </c>
      <c r="E320">
        <v>1</v>
      </c>
      <c r="F320">
        <v>6</v>
      </c>
      <c r="G320">
        <v>5</v>
      </c>
    </row>
    <row r="321" spans="1:7" x14ac:dyDescent="0.25">
      <c r="A321">
        <f t="shared" si="2"/>
        <v>155</v>
      </c>
      <c r="B321">
        <v>4</v>
      </c>
      <c r="C321">
        <v>2</v>
      </c>
      <c r="D321">
        <v>6</v>
      </c>
      <c r="E321">
        <v>1</v>
      </c>
      <c r="F321">
        <v>3</v>
      </c>
      <c r="G321">
        <v>5</v>
      </c>
    </row>
    <row r="322" spans="1:7" x14ac:dyDescent="0.25">
      <c r="A322">
        <f t="shared" si="2"/>
        <v>156</v>
      </c>
      <c r="B322">
        <v>4</v>
      </c>
      <c r="C322">
        <v>2</v>
      </c>
      <c r="D322">
        <v>6</v>
      </c>
      <c r="E322">
        <v>3</v>
      </c>
      <c r="F322">
        <v>1</v>
      </c>
      <c r="G322">
        <v>5</v>
      </c>
    </row>
    <row r="323" spans="1:7" x14ac:dyDescent="0.25">
      <c r="A323">
        <f t="shared" si="2"/>
        <v>157</v>
      </c>
      <c r="B323">
        <v>4</v>
      </c>
      <c r="C323">
        <v>3</v>
      </c>
      <c r="D323">
        <v>1</v>
      </c>
      <c r="E323">
        <v>2</v>
      </c>
      <c r="F323">
        <v>6</v>
      </c>
      <c r="G323">
        <v>5</v>
      </c>
    </row>
    <row r="324" spans="1:7" x14ac:dyDescent="0.25">
      <c r="A324">
        <f t="shared" si="2"/>
        <v>158</v>
      </c>
      <c r="B324">
        <v>4</v>
      </c>
      <c r="C324">
        <v>3</v>
      </c>
      <c r="D324">
        <v>1</v>
      </c>
      <c r="E324">
        <v>6</v>
      </c>
      <c r="F324">
        <v>2</v>
      </c>
      <c r="G324">
        <v>5</v>
      </c>
    </row>
    <row r="325" spans="1:7" x14ac:dyDescent="0.25">
      <c r="A325">
        <f t="shared" si="2"/>
        <v>159</v>
      </c>
      <c r="B325">
        <v>4</v>
      </c>
      <c r="C325">
        <v>3</v>
      </c>
      <c r="D325">
        <v>2</v>
      </c>
      <c r="E325">
        <v>1</v>
      </c>
      <c r="F325">
        <v>6</v>
      </c>
      <c r="G325">
        <v>5</v>
      </c>
    </row>
    <row r="326" spans="1:7" x14ac:dyDescent="0.25">
      <c r="A326">
        <f t="shared" si="2"/>
        <v>160</v>
      </c>
      <c r="B326">
        <v>4</v>
      </c>
      <c r="C326">
        <v>3</v>
      </c>
      <c r="D326">
        <v>2</v>
      </c>
      <c r="E326">
        <v>6</v>
      </c>
      <c r="F326">
        <v>1</v>
      </c>
      <c r="G326">
        <v>5</v>
      </c>
    </row>
    <row r="327" spans="1:7" x14ac:dyDescent="0.25">
      <c r="A327">
        <f t="shared" si="2"/>
        <v>161</v>
      </c>
      <c r="B327">
        <v>4</v>
      </c>
      <c r="C327">
        <v>3</v>
      </c>
      <c r="D327">
        <v>6</v>
      </c>
      <c r="E327">
        <v>1</v>
      </c>
      <c r="F327">
        <v>2</v>
      </c>
      <c r="G327">
        <v>5</v>
      </c>
    </row>
    <row r="328" spans="1:7" x14ac:dyDescent="0.25">
      <c r="A328">
        <f t="shared" si="2"/>
        <v>162</v>
      </c>
      <c r="B328">
        <v>4</v>
      </c>
      <c r="C328">
        <v>3</v>
      </c>
      <c r="D328">
        <v>6</v>
      </c>
      <c r="E328">
        <v>2</v>
      </c>
      <c r="F328">
        <v>1</v>
      </c>
      <c r="G328">
        <v>5</v>
      </c>
    </row>
    <row r="329" spans="1:7" x14ac:dyDescent="0.25">
      <c r="A329">
        <f t="shared" si="2"/>
        <v>163</v>
      </c>
      <c r="B329">
        <v>4</v>
      </c>
      <c r="C329">
        <v>6</v>
      </c>
      <c r="D329">
        <v>1</v>
      </c>
      <c r="E329">
        <v>2</v>
      </c>
      <c r="F329">
        <v>3</v>
      </c>
      <c r="G329">
        <v>5</v>
      </c>
    </row>
    <row r="330" spans="1:7" x14ac:dyDescent="0.25">
      <c r="A330">
        <f t="shared" si="2"/>
        <v>164</v>
      </c>
      <c r="B330">
        <v>4</v>
      </c>
      <c r="C330">
        <v>6</v>
      </c>
      <c r="D330">
        <v>1</v>
      </c>
      <c r="E330">
        <v>3</v>
      </c>
      <c r="F330">
        <v>2</v>
      </c>
      <c r="G330">
        <v>5</v>
      </c>
    </row>
    <row r="331" spans="1:7" x14ac:dyDescent="0.25">
      <c r="A331">
        <f t="shared" si="2"/>
        <v>165</v>
      </c>
      <c r="B331">
        <v>4</v>
      </c>
      <c r="C331">
        <v>6</v>
      </c>
      <c r="D331">
        <v>2</v>
      </c>
      <c r="E331">
        <v>1</v>
      </c>
      <c r="F331">
        <v>3</v>
      </c>
      <c r="G331">
        <v>5</v>
      </c>
    </row>
    <row r="332" spans="1:7" x14ac:dyDescent="0.25">
      <c r="A332">
        <f t="shared" si="2"/>
        <v>166</v>
      </c>
      <c r="B332">
        <v>4</v>
      </c>
      <c r="C332">
        <v>6</v>
      </c>
      <c r="D332">
        <v>2</v>
      </c>
      <c r="E332">
        <v>3</v>
      </c>
      <c r="F332">
        <v>1</v>
      </c>
      <c r="G332">
        <v>5</v>
      </c>
    </row>
    <row r="333" spans="1:7" x14ac:dyDescent="0.25">
      <c r="A333">
        <f t="shared" si="2"/>
        <v>167</v>
      </c>
      <c r="B333">
        <v>4</v>
      </c>
      <c r="C333">
        <v>6</v>
      </c>
      <c r="D333">
        <v>3</v>
      </c>
      <c r="E333">
        <v>2</v>
      </c>
      <c r="F333">
        <v>1</v>
      </c>
      <c r="G333">
        <v>5</v>
      </c>
    </row>
    <row r="334" spans="1:7" x14ac:dyDescent="0.25">
      <c r="A334">
        <f t="shared" si="2"/>
        <v>168</v>
      </c>
      <c r="B334">
        <v>4</v>
      </c>
      <c r="C334">
        <v>6</v>
      </c>
      <c r="D334">
        <v>3</v>
      </c>
      <c r="E334">
        <v>1</v>
      </c>
      <c r="F334">
        <v>2</v>
      </c>
      <c r="G334">
        <v>5</v>
      </c>
    </row>
    <row r="335" spans="1:7" x14ac:dyDescent="0.25">
      <c r="A335">
        <f t="shared" si="2"/>
        <v>169</v>
      </c>
      <c r="B335">
        <v>3</v>
      </c>
      <c r="C335">
        <v>1</v>
      </c>
      <c r="D335">
        <v>2</v>
      </c>
      <c r="E335">
        <v>6</v>
      </c>
      <c r="F335">
        <v>4</v>
      </c>
      <c r="G335">
        <v>5</v>
      </c>
    </row>
    <row r="336" spans="1:7" x14ac:dyDescent="0.25">
      <c r="A336">
        <f t="shared" si="2"/>
        <v>170</v>
      </c>
      <c r="B336">
        <v>3</v>
      </c>
      <c r="C336">
        <v>1</v>
      </c>
      <c r="D336">
        <v>2</v>
      </c>
      <c r="E336">
        <v>4</v>
      </c>
      <c r="F336">
        <v>6</v>
      </c>
      <c r="G336">
        <v>5</v>
      </c>
    </row>
    <row r="337" spans="1:7" x14ac:dyDescent="0.25">
      <c r="A337">
        <f t="shared" si="2"/>
        <v>171</v>
      </c>
      <c r="B337">
        <v>3</v>
      </c>
      <c r="C337">
        <v>1</v>
      </c>
      <c r="D337">
        <v>6</v>
      </c>
      <c r="E337">
        <v>2</v>
      </c>
      <c r="F337">
        <v>4</v>
      </c>
      <c r="G337">
        <v>5</v>
      </c>
    </row>
    <row r="338" spans="1:7" x14ac:dyDescent="0.25">
      <c r="A338">
        <f t="shared" si="2"/>
        <v>172</v>
      </c>
      <c r="B338">
        <v>3</v>
      </c>
      <c r="C338">
        <v>1</v>
      </c>
      <c r="D338">
        <v>6</v>
      </c>
      <c r="E338">
        <v>4</v>
      </c>
      <c r="F338">
        <v>2</v>
      </c>
      <c r="G338">
        <v>5</v>
      </c>
    </row>
    <row r="339" spans="1:7" x14ac:dyDescent="0.25">
      <c r="A339">
        <f t="shared" si="2"/>
        <v>173</v>
      </c>
      <c r="B339">
        <v>3</v>
      </c>
      <c r="C339">
        <v>1</v>
      </c>
      <c r="D339">
        <v>4</v>
      </c>
      <c r="E339">
        <v>2</v>
      </c>
      <c r="F339">
        <v>6</v>
      </c>
      <c r="G339">
        <v>5</v>
      </c>
    </row>
    <row r="340" spans="1:7" x14ac:dyDescent="0.25">
      <c r="A340">
        <f t="shared" si="2"/>
        <v>174</v>
      </c>
      <c r="B340">
        <v>3</v>
      </c>
      <c r="C340">
        <v>1</v>
      </c>
      <c r="D340">
        <v>4</v>
      </c>
      <c r="E340">
        <v>6</v>
      </c>
      <c r="F340">
        <v>2</v>
      </c>
      <c r="G340">
        <v>5</v>
      </c>
    </row>
    <row r="341" spans="1:7" x14ac:dyDescent="0.25">
      <c r="A341">
        <f t="shared" si="2"/>
        <v>175</v>
      </c>
      <c r="B341">
        <v>3</v>
      </c>
      <c r="C341">
        <v>2</v>
      </c>
      <c r="D341">
        <v>1</v>
      </c>
      <c r="E341">
        <v>6</v>
      </c>
      <c r="F341">
        <v>4</v>
      </c>
      <c r="G341">
        <v>5</v>
      </c>
    </row>
    <row r="342" spans="1:7" x14ac:dyDescent="0.25">
      <c r="A342">
        <f t="shared" si="2"/>
        <v>176</v>
      </c>
      <c r="B342">
        <v>3</v>
      </c>
      <c r="C342">
        <v>2</v>
      </c>
      <c r="D342">
        <v>1</v>
      </c>
      <c r="E342">
        <v>4</v>
      </c>
      <c r="F342">
        <v>6</v>
      </c>
      <c r="G342">
        <v>5</v>
      </c>
    </row>
    <row r="343" spans="1:7" x14ac:dyDescent="0.25">
      <c r="A343">
        <f t="shared" si="2"/>
        <v>177</v>
      </c>
      <c r="B343">
        <v>3</v>
      </c>
      <c r="C343">
        <v>2</v>
      </c>
      <c r="D343">
        <v>6</v>
      </c>
      <c r="E343">
        <v>4</v>
      </c>
      <c r="F343">
        <v>1</v>
      </c>
      <c r="G343">
        <v>5</v>
      </c>
    </row>
    <row r="344" spans="1:7" x14ac:dyDescent="0.25">
      <c r="A344">
        <f t="shared" si="2"/>
        <v>178</v>
      </c>
      <c r="B344">
        <v>3</v>
      </c>
      <c r="C344">
        <v>2</v>
      </c>
      <c r="D344">
        <v>6</v>
      </c>
      <c r="E344">
        <v>1</v>
      </c>
      <c r="F344">
        <v>4</v>
      </c>
      <c r="G344">
        <v>5</v>
      </c>
    </row>
    <row r="345" spans="1:7" x14ac:dyDescent="0.25">
      <c r="A345">
        <f t="shared" si="2"/>
        <v>179</v>
      </c>
      <c r="B345">
        <v>3</v>
      </c>
      <c r="C345">
        <v>2</v>
      </c>
      <c r="D345">
        <v>4</v>
      </c>
      <c r="E345">
        <v>1</v>
      </c>
      <c r="F345">
        <v>6</v>
      </c>
      <c r="G345">
        <v>5</v>
      </c>
    </row>
    <row r="346" spans="1:7" x14ac:dyDescent="0.25">
      <c r="A346">
        <f t="shared" si="2"/>
        <v>180</v>
      </c>
      <c r="B346">
        <v>3</v>
      </c>
      <c r="C346">
        <v>2</v>
      </c>
      <c r="D346">
        <v>4</v>
      </c>
      <c r="E346">
        <v>6</v>
      </c>
      <c r="F346">
        <v>1</v>
      </c>
      <c r="G346">
        <v>5</v>
      </c>
    </row>
    <row r="347" spans="1:7" x14ac:dyDescent="0.25">
      <c r="A347">
        <f t="shared" si="2"/>
        <v>181</v>
      </c>
      <c r="B347">
        <v>3</v>
      </c>
      <c r="C347">
        <v>6</v>
      </c>
      <c r="D347">
        <v>1</v>
      </c>
      <c r="E347">
        <v>2</v>
      </c>
      <c r="F347">
        <v>4</v>
      </c>
      <c r="G347">
        <v>5</v>
      </c>
    </row>
    <row r="348" spans="1:7" x14ac:dyDescent="0.25">
      <c r="A348">
        <f t="shared" si="2"/>
        <v>182</v>
      </c>
      <c r="B348">
        <v>3</v>
      </c>
      <c r="C348">
        <v>6</v>
      </c>
      <c r="D348">
        <v>1</v>
      </c>
      <c r="E348">
        <v>4</v>
      </c>
      <c r="F348">
        <v>2</v>
      </c>
      <c r="G348">
        <v>5</v>
      </c>
    </row>
    <row r="349" spans="1:7" x14ac:dyDescent="0.25">
      <c r="A349">
        <f t="shared" si="2"/>
        <v>183</v>
      </c>
      <c r="B349">
        <v>3</v>
      </c>
      <c r="C349">
        <v>6</v>
      </c>
      <c r="D349">
        <v>2</v>
      </c>
      <c r="E349">
        <v>1</v>
      </c>
      <c r="F349">
        <v>4</v>
      </c>
      <c r="G349">
        <v>5</v>
      </c>
    </row>
    <row r="350" spans="1:7" x14ac:dyDescent="0.25">
      <c r="A350">
        <f t="shared" si="2"/>
        <v>184</v>
      </c>
      <c r="B350">
        <v>3</v>
      </c>
      <c r="C350">
        <v>6</v>
      </c>
      <c r="D350">
        <v>2</v>
      </c>
      <c r="E350">
        <v>4</v>
      </c>
      <c r="F350">
        <v>1</v>
      </c>
      <c r="G350">
        <v>5</v>
      </c>
    </row>
    <row r="351" spans="1:7" x14ac:dyDescent="0.25">
      <c r="A351">
        <f t="shared" si="2"/>
        <v>185</v>
      </c>
      <c r="B351">
        <v>3</v>
      </c>
      <c r="C351">
        <v>6</v>
      </c>
      <c r="D351">
        <v>4</v>
      </c>
      <c r="E351">
        <v>1</v>
      </c>
      <c r="F351">
        <v>2</v>
      </c>
      <c r="G351">
        <v>5</v>
      </c>
    </row>
    <row r="352" spans="1:7" x14ac:dyDescent="0.25">
      <c r="A352">
        <f t="shared" si="2"/>
        <v>186</v>
      </c>
      <c r="B352">
        <v>3</v>
      </c>
      <c r="C352">
        <v>6</v>
      </c>
      <c r="D352">
        <v>4</v>
      </c>
      <c r="E352">
        <v>2</v>
      </c>
      <c r="F352">
        <v>1</v>
      </c>
      <c r="G352">
        <v>5</v>
      </c>
    </row>
    <row r="353" spans="1:7" x14ac:dyDescent="0.25">
      <c r="A353">
        <f t="shared" si="2"/>
        <v>187</v>
      </c>
      <c r="B353">
        <v>3</v>
      </c>
      <c r="C353">
        <v>4</v>
      </c>
      <c r="D353">
        <v>1</v>
      </c>
      <c r="E353">
        <v>2</v>
      </c>
      <c r="F353">
        <v>6</v>
      </c>
      <c r="G353">
        <v>5</v>
      </c>
    </row>
    <row r="354" spans="1:7" x14ac:dyDescent="0.25">
      <c r="A354">
        <f t="shared" si="2"/>
        <v>188</v>
      </c>
      <c r="B354">
        <v>3</v>
      </c>
      <c r="C354">
        <v>4</v>
      </c>
      <c r="D354">
        <v>1</v>
      </c>
      <c r="E354">
        <v>6</v>
      </c>
      <c r="F354">
        <v>2</v>
      </c>
      <c r="G354">
        <v>5</v>
      </c>
    </row>
    <row r="355" spans="1:7" x14ac:dyDescent="0.25">
      <c r="A355">
        <f t="shared" si="2"/>
        <v>189</v>
      </c>
      <c r="B355">
        <v>3</v>
      </c>
      <c r="C355">
        <v>4</v>
      </c>
      <c r="D355">
        <v>2</v>
      </c>
      <c r="E355">
        <v>1</v>
      </c>
      <c r="F355">
        <v>6</v>
      </c>
      <c r="G355">
        <v>5</v>
      </c>
    </row>
    <row r="356" spans="1:7" x14ac:dyDescent="0.25">
      <c r="A356">
        <f t="shared" si="2"/>
        <v>190</v>
      </c>
      <c r="B356">
        <v>3</v>
      </c>
      <c r="C356">
        <v>4</v>
      </c>
      <c r="D356">
        <v>2</v>
      </c>
      <c r="E356">
        <v>6</v>
      </c>
      <c r="F356">
        <v>1</v>
      </c>
      <c r="G356">
        <v>5</v>
      </c>
    </row>
    <row r="357" spans="1:7" x14ac:dyDescent="0.25">
      <c r="A357">
        <f t="shared" si="2"/>
        <v>191</v>
      </c>
      <c r="B357">
        <v>3</v>
      </c>
      <c r="C357">
        <v>4</v>
      </c>
      <c r="D357">
        <v>6</v>
      </c>
      <c r="E357">
        <v>2</v>
      </c>
      <c r="F357">
        <v>1</v>
      </c>
      <c r="G357">
        <v>5</v>
      </c>
    </row>
    <row r="358" spans="1:7" x14ac:dyDescent="0.25">
      <c r="A358">
        <f t="shared" si="2"/>
        <v>192</v>
      </c>
      <c r="B358">
        <v>3</v>
      </c>
      <c r="C358">
        <v>4</v>
      </c>
      <c r="D358">
        <v>6</v>
      </c>
      <c r="E358">
        <v>1</v>
      </c>
      <c r="F358">
        <v>2</v>
      </c>
      <c r="G358">
        <v>5</v>
      </c>
    </row>
    <row r="359" spans="1:7" x14ac:dyDescent="0.25">
      <c r="A359">
        <f t="shared" si="2"/>
        <v>193</v>
      </c>
      <c r="B359">
        <v>2</v>
      </c>
      <c r="C359">
        <v>1</v>
      </c>
      <c r="D359">
        <v>6</v>
      </c>
      <c r="E359">
        <v>3</v>
      </c>
      <c r="F359">
        <v>4</v>
      </c>
      <c r="G359">
        <v>5</v>
      </c>
    </row>
    <row r="360" spans="1:7" x14ac:dyDescent="0.25">
      <c r="A360">
        <f t="shared" ref="A360:A423" si="3">A359+1</f>
        <v>194</v>
      </c>
      <c r="B360">
        <v>2</v>
      </c>
      <c r="C360">
        <v>1</v>
      </c>
      <c r="D360">
        <v>6</v>
      </c>
      <c r="E360">
        <v>4</v>
      </c>
      <c r="F360">
        <v>3</v>
      </c>
      <c r="G360">
        <v>5</v>
      </c>
    </row>
    <row r="361" spans="1:7" x14ac:dyDescent="0.25">
      <c r="A361">
        <f t="shared" si="3"/>
        <v>195</v>
      </c>
      <c r="B361">
        <v>2</v>
      </c>
      <c r="C361">
        <v>1</v>
      </c>
      <c r="D361">
        <v>3</v>
      </c>
      <c r="E361">
        <v>6</v>
      </c>
      <c r="F361">
        <v>4</v>
      </c>
      <c r="G361">
        <v>5</v>
      </c>
    </row>
    <row r="362" spans="1:7" x14ac:dyDescent="0.25">
      <c r="A362">
        <f t="shared" si="3"/>
        <v>196</v>
      </c>
      <c r="B362">
        <v>2</v>
      </c>
      <c r="C362">
        <v>1</v>
      </c>
      <c r="D362">
        <v>3</v>
      </c>
      <c r="E362">
        <v>4</v>
      </c>
      <c r="F362">
        <v>6</v>
      </c>
      <c r="G362">
        <v>5</v>
      </c>
    </row>
    <row r="363" spans="1:7" x14ac:dyDescent="0.25">
      <c r="A363">
        <f t="shared" si="3"/>
        <v>197</v>
      </c>
      <c r="B363">
        <v>2</v>
      </c>
      <c r="C363">
        <v>1</v>
      </c>
      <c r="D363">
        <v>4</v>
      </c>
      <c r="E363">
        <v>6</v>
      </c>
      <c r="F363">
        <v>3</v>
      </c>
      <c r="G363">
        <v>5</v>
      </c>
    </row>
    <row r="364" spans="1:7" x14ac:dyDescent="0.25">
      <c r="A364">
        <f t="shared" si="3"/>
        <v>198</v>
      </c>
      <c r="B364">
        <v>2</v>
      </c>
      <c r="C364">
        <v>1</v>
      </c>
      <c r="D364">
        <v>4</v>
      </c>
      <c r="E364">
        <v>3</v>
      </c>
      <c r="F364">
        <v>6</v>
      </c>
      <c r="G364">
        <v>5</v>
      </c>
    </row>
    <row r="365" spans="1:7" x14ac:dyDescent="0.25">
      <c r="A365">
        <f t="shared" si="3"/>
        <v>199</v>
      </c>
      <c r="B365">
        <v>2</v>
      </c>
      <c r="C365">
        <v>6</v>
      </c>
      <c r="D365">
        <v>1</v>
      </c>
      <c r="E365">
        <v>3</v>
      </c>
      <c r="F365">
        <v>4</v>
      </c>
      <c r="G365">
        <v>5</v>
      </c>
    </row>
    <row r="366" spans="1:7" x14ac:dyDescent="0.25">
      <c r="A366">
        <f t="shared" si="3"/>
        <v>200</v>
      </c>
      <c r="B366">
        <v>2</v>
      </c>
      <c r="C366">
        <v>6</v>
      </c>
      <c r="D366">
        <v>1</v>
      </c>
      <c r="E366">
        <v>4</v>
      </c>
      <c r="F366">
        <v>3</v>
      </c>
      <c r="G366">
        <v>5</v>
      </c>
    </row>
    <row r="367" spans="1:7" x14ac:dyDescent="0.25">
      <c r="A367">
        <f t="shared" si="3"/>
        <v>201</v>
      </c>
      <c r="B367">
        <v>2</v>
      </c>
      <c r="C367">
        <v>6</v>
      </c>
      <c r="D367">
        <v>3</v>
      </c>
      <c r="E367">
        <v>4</v>
      </c>
      <c r="F367">
        <v>1</v>
      </c>
      <c r="G367">
        <v>5</v>
      </c>
    </row>
    <row r="368" spans="1:7" x14ac:dyDescent="0.25">
      <c r="A368">
        <f t="shared" si="3"/>
        <v>202</v>
      </c>
      <c r="B368">
        <v>2</v>
      </c>
      <c r="C368">
        <v>6</v>
      </c>
      <c r="D368">
        <v>3</v>
      </c>
      <c r="E368">
        <v>1</v>
      </c>
      <c r="F368">
        <v>4</v>
      </c>
      <c r="G368">
        <v>5</v>
      </c>
    </row>
    <row r="369" spans="1:7" x14ac:dyDescent="0.25">
      <c r="A369">
        <f t="shared" si="3"/>
        <v>203</v>
      </c>
      <c r="B369">
        <v>2</v>
      </c>
      <c r="C369">
        <v>6</v>
      </c>
      <c r="D369">
        <v>4</v>
      </c>
      <c r="E369">
        <v>1</v>
      </c>
      <c r="F369">
        <v>3</v>
      </c>
      <c r="G369">
        <v>5</v>
      </c>
    </row>
    <row r="370" spans="1:7" x14ac:dyDescent="0.25">
      <c r="A370">
        <f t="shared" si="3"/>
        <v>204</v>
      </c>
      <c r="B370">
        <v>2</v>
      </c>
      <c r="C370">
        <v>6</v>
      </c>
      <c r="D370">
        <v>4</v>
      </c>
      <c r="E370">
        <v>3</v>
      </c>
      <c r="F370">
        <v>1</v>
      </c>
      <c r="G370">
        <v>5</v>
      </c>
    </row>
    <row r="371" spans="1:7" x14ac:dyDescent="0.25">
      <c r="A371">
        <f t="shared" si="3"/>
        <v>205</v>
      </c>
      <c r="B371">
        <v>2</v>
      </c>
      <c r="C371">
        <v>3</v>
      </c>
      <c r="D371">
        <v>1</v>
      </c>
      <c r="E371">
        <v>6</v>
      </c>
      <c r="F371">
        <v>4</v>
      </c>
      <c r="G371">
        <v>5</v>
      </c>
    </row>
    <row r="372" spans="1:7" x14ac:dyDescent="0.25">
      <c r="A372">
        <f t="shared" si="3"/>
        <v>206</v>
      </c>
      <c r="B372">
        <v>2</v>
      </c>
      <c r="C372">
        <v>3</v>
      </c>
      <c r="D372">
        <v>1</v>
      </c>
      <c r="E372">
        <v>4</v>
      </c>
      <c r="F372">
        <v>6</v>
      </c>
      <c r="G372">
        <v>5</v>
      </c>
    </row>
    <row r="373" spans="1:7" x14ac:dyDescent="0.25">
      <c r="A373">
        <f t="shared" si="3"/>
        <v>207</v>
      </c>
      <c r="B373">
        <v>2</v>
      </c>
      <c r="C373">
        <v>3</v>
      </c>
      <c r="D373">
        <v>6</v>
      </c>
      <c r="E373">
        <v>1</v>
      </c>
      <c r="F373">
        <v>4</v>
      </c>
      <c r="G373">
        <v>5</v>
      </c>
    </row>
    <row r="374" spans="1:7" x14ac:dyDescent="0.25">
      <c r="A374">
        <f t="shared" si="3"/>
        <v>208</v>
      </c>
      <c r="B374">
        <v>2</v>
      </c>
      <c r="C374">
        <v>3</v>
      </c>
      <c r="D374">
        <v>6</v>
      </c>
      <c r="E374">
        <v>4</v>
      </c>
      <c r="F374">
        <v>1</v>
      </c>
      <c r="G374">
        <v>5</v>
      </c>
    </row>
    <row r="375" spans="1:7" x14ac:dyDescent="0.25">
      <c r="A375">
        <f t="shared" si="3"/>
        <v>209</v>
      </c>
      <c r="B375">
        <v>2</v>
      </c>
      <c r="C375">
        <v>3</v>
      </c>
      <c r="D375">
        <v>4</v>
      </c>
      <c r="E375">
        <v>1</v>
      </c>
      <c r="F375">
        <v>6</v>
      </c>
      <c r="G375">
        <v>5</v>
      </c>
    </row>
    <row r="376" spans="1:7" x14ac:dyDescent="0.25">
      <c r="A376">
        <f t="shared" si="3"/>
        <v>210</v>
      </c>
      <c r="B376">
        <v>2</v>
      </c>
      <c r="C376">
        <v>3</v>
      </c>
      <c r="D376">
        <v>4</v>
      </c>
      <c r="E376">
        <v>6</v>
      </c>
      <c r="F376">
        <v>1</v>
      </c>
      <c r="G376">
        <v>5</v>
      </c>
    </row>
    <row r="377" spans="1:7" x14ac:dyDescent="0.25">
      <c r="A377">
        <f t="shared" si="3"/>
        <v>211</v>
      </c>
      <c r="B377">
        <v>2</v>
      </c>
      <c r="C377">
        <v>4</v>
      </c>
      <c r="D377">
        <v>1</v>
      </c>
      <c r="E377">
        <v>6</v>
      </c>
      <c r="F377">
        <v>3</v>
      </c>
      <c r="G377">
        <v>5</v>
      </c>
    </row>
    <row r="378" spans="1:7" x14ac:dyDescent="0.25">
      <c r="A378">
        <f t="shared" si="3"/>
        <v>212</v>
      </c>
      <c r="B378">
        <v>2</v>
      </c>
      <c r="C378">
        <v>4</v>
      </c>
      <c r="D378">
        <v>1</v>
      </c>
      <c r="E378">
        <v>3</v>
      </c>
      <c r="F378">
        <v>6</v>
      </c>
      <c r="G378">
        <v>5</v>
      </c>
    </row>
    <row r="379" spans="1:7" x14ac:dyDescent="0.25">
      <c r="A379">
        <f t="shared" si="3"/>
        <v>213</v>
      </c>
      <c r="B379">
        <v>2</v>
      </c>
      <c r="C379">
        <v>4</v>
      </c>
      <c r="D379">
        <v>6</v>
      </c>
      <c r="E379">
        <v>1</v>
      </c>
      <c r="F379">
        <v>3</v>
      </c>
      <c r="G379">
        <v>5</v>
      </c>
    </row>
    <row r="380" spans="1:7" x14ac:dyDescent="0.25">
      <c r="A380">
        <f t="shared" si="3"/>
        <v>214</v>
      </c>
      <c r="B380">
        <v>2</v>
      </c>
      <c r="C380">
        <v>4</v>
      </c>
      <c r="D380">
        <v>6</v>
      </c>
      <c r="E380">
        <v>3</v>
      </c>
      <c r="F380">
        <v>1</v>
      </c>
      <c r="G380">
        <v>5</v>
      </c>
    </row>
    <row r="381" spans="1:7" x14ac:dyDescent="0.25">
      <c r="A381">
        <f t="shared" si="3"/>
        <v>215</v>
      </c>
      <c r="B381">
        <v>2</v>
      </c>
      <c r="C381">
        <v>4</v>
      </c>
      <c r="D381">
        <v>3</v>
      </c>
      <c r="E381">
        <v>6</v>
      </c>
      <c r="F381">
        <v>1</v>
      </c>
      <c r="G381">
        <v>5</v>
      </c>
    </row>
    <row r="382" spans="1:7" x14ac:dyDescent="0.25">
      <c r="A382">
        <f t="shared" si="3"/>
        <v>216</v>
      </c>
      <c r="B382">
        <v>2</v>
      </c>
      <c r="C382">
        <v>4</v>
      </c>
      <c r="D382">
        <v>3</v>
      </c>
      <c r="E382">
        <v>1</v>
      </c>
      <c r="F382">
        <v>6</v>
      </c>
      <c r="G382">
        <v>5</v>
      </c>
    </row>
    <row r="383" spans="1:7" x14ac:dyDescent="0.25">
      <c r="A383">
        <f t="shared" si="3"/>
        <v>217</v>
      </c>
      <c r="B383">
        <v>1</v>
      </c>
      <c r="C383">
        <v>6</v>
      </c>
      <c r="D383">
        <v>2</v>
      </c>
      <c r="E383">
        <v>3</v>
      </c>
      <c r="F383">
        <v>4</v>
      </c>
      <c r="G383">
        <v>5</v>
      </c>
    </row>
    <row r="384" spans="1:7" x14ac:dyDescent="0.25">
      <c r="A384">
        <f t="shared" si="3"/>
        <v>218</v>
      </c>
      <c r="B384">
        <v>1</v>
      </c>
      <c r="C384">
        <v>6</v>
      </c>
      <c r="D384">
        <v>2</v>
      </c>
      <c r="E384">
        <v>4</v>
      </c>
      <c r="F384">
        <v>3</v>
      </c>
      <c r="G384">
        <v>5</v>
      </c>
    </row>
    <row r="385" spans="1:7" x14ac:dyDescent="0.25">
      <c r="A385">
        <f t="shared" si="3"/>
        <v>219</v>
      </c>
      <c r="B385">
        <v>1</v>
      </c>
      <c r="C385">
        <v>6</v>
      </c>
      <c r="D385">
        <v>3</v>
      </c>
      <c r="E385">
        <v>2</v>
      </c>
      <c r="F385">
        <v>4</v>
      </c>
      <c r="G385">
        <v>5</v>
      </c>
    </row>
    <row r="386" spans="1:7" x14ac:dyDescent="0.25">
      <c r="A386">
        <f t="shared" si="3"/>
        <v>220</v>
      </c>
      <c r="B386">
        <v>1</v>
      </c>
      <c r="C386">
        <v>6</v>
      </c>
      <c r="D386">
        <v>3</v>
      </c>
      <c r="E386">
        <v>4</v>
      </c>
      <c r="F386">
        <v>2</v>
      </c>
      <c r="G386">
        <v>5</v>
      </c>
    </row>
    <row r="387" spans="1:7" x14ac:dyDescent="0.25">
      <c r="A387">
        <f t="shared" si="3"/>
        <v>221</v>
      </c>
      <c r="B387">
        <v>1</v>
      </c>
      <c r="C387">
        <v>6</v>
      </c>
      <c r="D387">
        <v>4</v>
      </c>
      <c r="E387">
        <v>2</v>
      </c>
      <c r="F387">
        <v>3</v>
      </c>
      <c r="G387">
        <v>5</v>
      </c>
    </row>
    <row r="388" spans="1:7" x14ac:dyDescent="0.25">
      <c r="A388">
        <f t="shared" si="3"/>
        <v>222</v>
      </c>
      <c r="B388">
        <v>1</v>
      </c>
      <c r="C388">
        <v>6</v>
      </c>
      <c r="D388">
        <v>4</v>
      </c>
      <c r="E388">
        <v>3</v>
      </c>
      <c r="F388">
        <v>2</v>
      </c>
      <c r="G388">
        <v>5</v>
      </c>
    </row>
    <row r="389" spans="1:7" x14ac:dyDescent="0.25">
      <c r="A389">
        <f t="shared" si="3"/>
        <v>223</v>
      </c>
      <c r="B389">
        <v>1</v>
      </c>
      <c r="C389">
        <v>2</v>
      </c>
      <c r="D389">
        <v>6</v>
      </c>
      <c r="E389">
        <v>3</v>
      </c>
      <c r="F389">
        <v>4</v>
      </c>
      <c r="G389">
        <v>5</v>
      </c>
    </row>
    <row r="390" spans="1:7" x14ac:dyDescent="0.25">
      <c r="A390">
        <f t="shared" si="3"/>
        <v>224</v>
      </c>
      <c r="B390">
        <v>1</v>
      </c>
      <c r="C390">
        <v>2</v>
      </c>
      <c r="D390">
        <v>6</v>
      </c>
      <c r="E390">
        <v>4</v>
      </c>
      <c r="F390">
        <v>3</v>
      </c>
      <c r="G390">
        <v>5</v>
      </c>
    </row>
    <row r="391" spans="1:7" x14ac:dyDescent="0.25">
      <c r="A391">
        <f t="shared" si="3"/>
        <v>225</v>
      </c>
      <c r="B391">
        <v>1</v>
      </c>
      <c r="C391">
        <v>2</v>
      </c>
      <c r="D391">
        <v>3</v>
      </c>
      <c r="E391">
        <v>4</v>
      </c>
      <c r="F391">
        <v>6</v>
      </c>
      <c r="G391">
        <v>5</v>
      </c>
    </row>
    <row r="392" spans="1:7" x14ac:dyDescent="0.25">
      <c r="A392">
        <f t="shared" si="3"/>
        <v>226</v>
      </c>
      <c r="B392">
        <v>1</v>
      </c>
      <c r="C392">
        <v>2</v>
      </c>
      <c r="D392">
        <v>3</v>
      </c>
      <c r="E392">
        <v>6</v>
      </c>
      <c r="F392">
        <v>4</v>
      </c>
      <c r="G392">
        <v>5</v>
      </c>
    </row>
    <row r="393" spans="1:7" x14ac:dyDescent="0.25">
      <c r="A393">
        <f t="shared" si="3"/>
        <v>227</v>
      </c>
      <c r="B393">
        <v>1</v>
      </c>
      <c r="C393">
        <v>2</v>
      </c>
      <c r="D393">
        <v>4</v>
      </c>
      <c r="E393">
        <v>6</v>
      </c>
      <c r="F393">
        <v>3</v>
      </c>
      <c r="G393">
        <v>5</v>
      </c>
    </row>
    <row r="394" spans="1:7" x14ac:dyDescent="0.25">
      <c r="A394">
        <f t="shared" si="3"/>
        <v>228</v>
      </c>
      <c r="B394">
        <v>1</v>
      </c>
      <c r="C394">
        <v>2</v>
      </c>
      <c r="D394">
        <v>4</v>
      </c>
      <c r="E394">
        <v>3</v>
      </c>
      <c r="F394">
        <v>6</v>
      </c>
      <c r="G394">
        <v>5</v>
      </c>
    </row>
    <row r="395" spans="1:7" x14ac:dyDescent="0.25">
      <c r="A395">
        <f t="shared" si="3"/>
        <v>229</v>
      </c>
      <c r="B395">
        <v>1</v>
      </c>
      <c r="C395">
        <v>3</v>
      </c>
      <c r="D395">
        <v>6</v>
      </c>
      <c r="E395">
        <v>2</v>
      </c>
      <c r="F395">
        <v>4</v>
      </c>
      <c r="G395">
        <v>5</v>
      </c>
    </row>
    <row r="396" spans="1:7" x14ac:dyDescent="0.25">
      <c r="A396">
        <f t="shared" si="3"/>
        <v>230</v>
      </c>
      <c r="B396">
        <v>1</v>
      </c>
      <c r="C396">
        <v>3</v>
      </c>
      <c r="D396">
        <v>6</v>
      </c>
      <c r="E396">
        <v>4</v>
      </c>
      <c r="F396">
        <v>2</v>
      </c>
      <c r="G396">
        <v>5</v>
      </c>
    </row>
    <row r="397" spans="1:7" x14ac:dyDescent="0.25">
      <c r="A397">
        <f t="shared" si="3"/>
        <v>231</v>
      </c>
      <c r="B397">
        <v>1</v>
      </c>
      <c r="C397">
        <v>3</v>
      </c>
      <c r="D397">
        <v>2</v>
      </c>
      <c r="E397">
        <v>6</v>
      </c>
      <c r="F397">
        <v>4</v>
      </c>
      <c r="G397">
        <v>5</v>
      </c>
    </row>
    <row r="398" spans="1:7" x14ac:dyDescent="0.25">
      <c r="A398">
        <f t="shared" si="3"/>
        <v>232</v>
      </c>
      <c r="B398">
        <v>1</v>
      </c>
      <c r="C398">
        <v>3</v>
      </c>
      <c r="D398">
        <v>2</v>
      </c>
      <c r="E398">
        <v>4</v>
      </c>
      <c r="F398">
        <v>6</v>
      </c>
      <c r="G398">
        <v>5</v>
      </c>
    </row>
    <row r="399" spans="1:7" x14ac:dyDescent="0.25">
      <c r="A399">
        <f t="shared" si="3"/>
        <v>233</v>
      </c>
      <c r="B399">
        <v>1</v>
      </c>
      <c r="C399">
        <v>3</v>
      </c>
      <c r="D399">
        <v>4</v>
      </c>
      <c r="E399">
        <v>6</v>
      </c>
      <c r="F399">
        <v>2</v>
      </c>
      <c r="G399">
        <v>5</v>
      </c>
    </row>
    <row r="400" spans="1:7" x14ac:dyDescent="0.25">
      <c r="A400">
        <f t="shared" si="3"/>
        <v>234</v>
      </c>
      <c r="B400">
        <v>1</v>
      </c>
      <c r="C400">
        <v>3</v>
      </c>
      <c r="D400">
        <v>4</v>
      </c>
      <c r="E400">
        <v>2</v>
      </c>
      <c r="F400">
        <v>6</v>
      </c>
      <c r="G400">
        <v>5</v>
      </c>
    </row>
    <row r="401" spans="1:8" x14ac:dyDescent="0.25">
      <c r="A401">
        <f t="shared" si="3"/>
        <v>235</v>
      </c>
      <c r="B401">
        <v>1</v>
      </c>
      <c r="C401">
        <v>4</v>
      </c>
      <c r="D401">
        <v>6</v>
      </c>
      <c r="E401">
        <v>2</v>
      </c>
      <c r="F401">
        <v>3</v>
      </c>
      <c r="G401">
        <v>5</v>
      </c>
    </row>
    <row r="402" spans="1:8" x14ac:dyDescent="0.25">
      <c r="A402">
        <f t="shared" si="3"/>
        <v>236</v>
      </c>
      <c r="B402">
        <v>1</v>
      </c>
      <c r="C402">
        <v>4</v>
      </c>
      <c r="D402">
        <v>6</v>
      </c>
      <c r="E402">
        <v>3</v>
      </c>
      <c r="F402">
        <v>2</v>
      </c>
      <c r="G402">
        <v>5</v>
      </c>
    </row>
    <row r="403" spans="1:8" x14ac:dyDescent="0.25">
      <c r="A403">
        <f t="shared" si="3"/>
        <v>237</v>
      </c>
      <c r="B403">
        <v>1</v>
      </c>
      <c r="C403">
        <v>4</v>
      </c>
      <c r="D403">
        <v>2</v>
      </c>
      <c r="E403">
        <v>6</v>
      </c>
      <c r="F403">
        <v>3</v>
      </c>
      <c r="G403">
        <v>5</v>
      </c>
    </row>
    <row r="404" spans="1:8" x14ac:dyDescent="0.25">
      <c r="A404">
        <f t="shared" si="3"/>
        <v>238</v>
      </c>
      <c r="B404">
        <v>1</v>
      </c>
      <c r="C404">
        <v>4</v>
      </c>
      <c r="D404">
        <v>2</v>
      </c>
      <c r="E404">
        <v>3</v>
      </c>
      <c r="F404">
        <v>6</v>
      </c>
      <c r="G404">
        <v>5</v>
      </c>
    </row>
    <row r="405" spans="1:8" x14ac:dyDescent="0.25">
      <c r="A405">
        <f t="shared" si="3"/>
        <v>239</v>
      </c>
      <c r="B405">
        <v>1</v>
      </c>
      <c r="C405">
        <v>4</v>
      </c>
      <c r="D405">
        <v>3</v>
      </c>
      <c r="E405">
        <v>2</v>
      </c>
      <c r="F405">
        <v>6</v>
      </c>
      <c r="G405">
        <v>5</v>
      </c>
    </row>
    <row r="406" spans="1:8" x14ac:dyDescent="0.25">
      <c r="A406">
        <f t="shared" si="3"/>
        <v>240</v>
      </c>
      <c r="B406">
        <v>1</v>
      </c>
      <c r="C406">
        <v>4</v>
      </c>
      <c r="D406">
        <v>3</v>
      </c>
      <c r="E406">
        <v>6</v>
      </c>
      <c r="F406">
        <v>2</v>
      </c>
      <c r="G406">
        <v>5</v>
      </c>
    </row>
    <row r="407" spans="1:8" x14ac:dyDescent="0.25">
      <c r="A407">
        <f t="shared" si="3"/>
        <v>241</v>
      </c>
      <c r="B407">
        <v>5</v>
      </c>
      <c r="C407">
        <v>1</v>
      </c>
      <c r="D407">
        <v>2</v>
      </c>
      <c r="E407">
        <v>3</v>
      </c>
      <c r="F407">
        <v>6</v>
      </c>
      <c r="G407">
        <v>4</v>
      </c>
      <c r="H407" t="s">
        <v>23</v>
      </c>
    </row>
    <row r="408" spans="1:8" x14ac:dyDescent="0.25">
      <c r="A408">
        <f t="shared" si="3"/>
        <v>242</v>
      </c>
      <c r="B408">
        <v>5</v>
      </c>
      <c r="C408">
        <v>1</v>
      </c>
      <c r="D408">
        <v>2</v>
      </c>
      <c r="E408">
        <v>6</v>
      </c>
      <c r="F408">
        <v>3</v>
      </c>
      <c r="G408">
        <v>4</v>
      </c>
    </row>
    <row r="409" spans="1:8" x14ac:dyDescent="0.25">
      <c r="A409">
        <f t="shared" si="3"/>
        <v>243</v>
      </c>
      <c r="B409">
        <v>5</v>
      </c>
      <c r="C409">
        <v>1</v>
      </c>
      <c r="D409">
        <v>3</v>
      </c>
      <c r="E409">
        <v>2</v>
      </c>
      <c r="F409">
        <v>6</v>
      </c>
      <c r="G409">
        <v>4</v>
      </c>
    </row>
    <row r="410" spans="1:8" x14ac:dyDescent="0.25">
      <c r="A410">
        <f t="shared" si="3"/>
        <v>244</v>
      </c>
      <c r="B410">
        <v>5</v>
      </c>
      <c r="C410">
        <v>1</v>
      </c>
      <c r="D410">
        <v>3</v>
      </c>
      <c r="E410">
        <v>6</v>
      </c>
      <c r="F410">
        <v>2</v>
      </c>
      <c r="G410">
        <v>4</v>
      </c>
    </row>
    <row r="411" spans="1:8" x14ac:dyDescent="0.25">
      <c r="A411">
        <f t="shared" si="3"/>
        <v>245</v>
      </c>
      <c r="B411">
        <v>5</v>
      </c>
      <c r="C411">
        <v>1</v>
      </c>
      <c r="D411">
        <v>6</v>
      </c>
      <c r="E411">
        <v>2</v>
      </c>
      <c r="F411">
        <v>3</v>
      </c>
      <c r="G411">
        <v>4</v>
      </c>
    </row>
    <row r="412" spans="1:8" x14ac:dyDescent="0.25">
      <c r="A412">
        <f t="shared" si="3"/>
        <v>246</v>
      </c>
      <c r="B412">
        <v>5</v>
      </c>
      <c r="C412">
        <v>1</v>
      </c>
      <c r="D412">
        <v>6</v>
      </c>
      <c r="E412">
        <v>3</v>
      </c>
      <c r="F412">
        <v>2</v>
      </c>
      <c r="G412">
        <v>4</v>
      </c>
    </row>
    <row r="413" spans="1:8" x14ac:dyDescent="0.25">
      <c r="A413">
        <f t="shared" si="3"/>
        <v>247</v>
      </c>
      <c r="B413">
        <v>5</v>
      </c>
      <c r="C413">
        <v>2</v>
      </c>
      <c r="D413">
        <v>1</v>
      </c>
      <c r="E413">
        <v>3</v>
      </c>
      <c r="F413">
        <v>6</v>
      </c>
      <c r="G413">
        <v>4</v>
      </c>
    </row>
    <row r="414" spans="1:8" x14ac:dyDescent="0.25">
      <c r="A414">
        <f t="shared" si="3"/>
        <v>248</v>
      </c>
      <c r="B414">
        <v>5</v>
      </c>
      <c r="C414">
        <v>2</v>
      </c>
      <c r="D414">
        <v>1</v>
      </c>
      <c r="E414">
        <v>6</v>
      </c>
      <c r="F414">
        <v>3</v>
      </c>
      <c r="G414">
        <v>4</v>
      </c>
    </row>
    <row r="415" spans="1:8" x14ac:dyDescent="0.25">
      <c r="A415">
        <f t="shared" si="3"/>
        <v>249</v>
      </c>
      <c r="B415">
        <v>5</v>
      </c>
      <c r="C415">
        <v>2</v>
      </c>
      <c r="D415">
        <v>3</v>
      </c>
      <c r="E415">
        <v>6</v>
      </c>
      <c r="F415">
        <v>1</v>
      </c>
      <c r="G415">
        <v>4</v>
      </c>
    </row>
    <row r="416" spans="1:8" x14ac:dyDescent="0.25">
      <c r="A416">
        <f t="shared" si="3"/>
        <v>250</v>
      </c>
      <c r="B416">
        <v>5</v>
      </c>
      <c r="C416">
        <v>2</v>
      </c>
      <c r="D416">
        <v>3</v>
      </c>
      <c r="E416">
        <v>1</v>
      </c>
      <c r="F416">
        <v>6</v>
      </c>
      <c r="G416">
        <v>4</v>
      </c>
    </row>
    <row r="417" spans="1:7" x14ac:dyDescent="0.25">
      <c r="A417">
        <f t="shared" si="3"/>
        <v>251</v>
      </c>
      <c r="B417">
        <v>5</v>
      </c>
      <c r="C417">
        <v>2</v>
      </c>
      <c r="D417">
        <v>6</v>
      </c>
      <c r="E417">
        <v>1</v>
      </c>
      <c r="F417">
        <v>3</v>
      </c>
      <c r="G417">
        <v>4</v>
      </c>
    </row>
    <row r="418" spans="1:7" x14ac:dyDescent="0.25">
      <c r="A418">
        <f t="shared" si="3"/>
        <v>252</v>
      </c>
      <c r="B418">
        <v>5</v>
      </c>
      <c r="C418">
        <v>2</v>
      </c>
      <c r="D418">
        <v>6</v>
      </c>
      <c r="E418">
        <v>3</v>
      </c>
      <c r="F418">
        <v>1</v>
      </c>
      <c r="G418">
        <v>4</v>
      </c>
    </row>
    <row r="419" spans="1:7" x14ac:dyDescent="0.25">
      <c r="A419">
        <f t="shared" si="3"/>
        <v>253</v>
      </c>
      <c r="B419">
        <v>5</v>
      </c>
      <c r="C419">
        <v>3</v>
      </c>
      <c r="D419">
        <v>1</v>
      </c>
      <c r="E419">
        <v>2</v>
      </c>
      <c r="F419">
        <v>6</v>
      </c>
      <c r="G419">
        <v>4</v>
      </c>
    </row>
    <row r="420" spans="1:7" x14ac:dyDescent="0.25">
      <c r="A420">
        <f t="shared" si="3"/>
        <v>254</v>
      </c>
      <c r="B420">
        <v>5</v>
      </c>
      <c r="C420">
        <v>3</v>
      </c>
      <c r="D420">
        <v>1</v>
      </c>
      <c r="E420">
        <v>6</v>
      </c>
      <c r="F420">
        <v>2</v>
      </c>
      <c r="G420">
        <v>4</v>
      </c>
    </row>
    <row r="421" spans="1:7" x14ac:dyDescent="0.25">
      <c r="A421">
        <f t="shared" si="3"/>
        <v>255</v>
      </c>
      <c r="B421">
        <v>5</v>
      </c>
      <c r="C421">
        <v>3</v>
      </c>
      <c r="D421">
        <v>2</v>
      </c>
      <c r="E421">
        <v>1</v>
      </c>
      <c r="F421">
        <v>6</v>
      </c>
      <c r="G421">
        <v>4</v>
      </c>
    </row>
    <row r="422" spans="1:7" x14ac:dyDescent="0.25">
      <c r="A422">
        <f t="shared" si="3"/>
        <v>256</v>
      </c>
      <c r="B422">
        <v>5</v>
      </c>
      <c r="C422">
        <v>3</v>
      </c>
      <c r="D422">
        <v>2</v>
      </c>
      <c r="E422">
        <v>6</v>
      </c>
      <c r="F422">
        <v>1</v>
      </c>
      <c r="G422">
        <v>4</v>
      </c>
    </row>
    <row r="423" spans="1:7" x14ac:dyDescent="0.25">
      <c r="A423">
        <f t="shared" si="3"/>
        <v>257</v>
      </c>
      <c r="B423">
        <v>5</v>
      </c>
      <c r="C423">
        <v>3</v>
      </c>
      <c r="D423">
        <v>6</v>
      </c>
      <c r="E423">
        <v>1</v>
      </c>
      <c r="F423">
        <v>2</v>
      </c>
      <c r="G423">
        <v>4</v>
      </c>
    </row>
    <row r="424" spans="1:7" x14ac:dyDescent="0.25">
      <c r="A424">
        <f t="shared" ref="A424:A487" si="4">A423+1</f>
        <v>258</v>
      </c>
      <c r="B424">
        <v>5</v>
      </c>
      <c r="C424">
        <v>3</v>
      </c>
      <c r="D424">
        <v>6</v>
      </c>
      <c r="E424">
        <v>2</v>
      </c>
      <c r="F424">
        <v>1</v>
      </c>
      <c r="G424">
        <v>4</v>
      </c>
    </row>
    <row r="425" spans="1:7" x14ac:dyDescent="0.25">
      <c r="A425">
        <f t="shared" si="4"/>
        <v>259</v>
      </c>
      <c r="B425">
        <v>5</v>
      </c>
      <c r="C425">
        <v>6</v>
      </c>
      <c r="D425">
        <v>1</v>
      </c>
      <c r="E425">
        <v>2</v>
      </c>
      <c r="F425">
        <v>3</v>
      </c>
      <c r="G425">
        <v>4</v>
      </c>
    </row>
    <row r="426" spans="1:7" x14ac:dyDescent="0.25">
      <c r="A426">
        <f t="shared" si="4"/>
        <v>260</v>
      </c>
      <c r="B426">
        <v>5</v>
      </c>
      <c r="C426">
        <v>6</v>
      </c>
      <c r="D426">
        <v>1</v>
      </c>
      <c r="E426">
        <v>3</v>
      </c>
      <c r="F426">
        <v>2</v>
      </c>
      <c r="G426">
        <v>4</v>
      </c>
    </row>
    <row r="427" spans="1:7" x14ac:dyDescent="0.25">
      <c r="A427">
        <f t="shared" si="4"/>
        <v>261</v>
      </c>
      <c r="B427">
        <v>5</v>
      </c>
      <c r="C427">
        <v>6</v>
      </c>
      <c r="D427">
        <v>2</v>
      </c>
      <c r="E427">
        <v>1</v>
      </c>
      <c r="F427">
        <v>3</v>
      </c>
      <c r="G427">
        <v>4</v>
      </c>
    </row>
    <row r="428" spans="1:7" x14ac:dyDescent="0.25">
      <c r="A428">
        <f t="shared" si="4"/>
        <v>262</v>
      </c>
      <c r="B428">
        <v>5</v>
      </c>
      <c r="C428">
        <v>6</v>
      </c>
      <c r="D428">
        <v>2</v>
      </c>
      <c r="E428">
        <v>3</v>
      </c>
      <c r="F428">
        <v>1</v>
      </c>
      <c r="G428">
        <v>4</v>
      </c>
    </row>
    <row r="429" spans="1:7" x14ac:dyDescent="0.25">
      <c r="A429">
        <f t="shared" si="4"/>
        <v>263</v>
      </c>
      <c r="B429">
        <v>5</v>
      </c>
      <c r="C429">
        <v>6</v>
      </c>
      <c r="D429">
        <v>3</v>
      </c>
      <c r="E429">
        <v>2</v>
      </c>
      <c r="F429">
        <v>1</v>
      </c>
      <c r="G429">
        <v>4</v>
      </c>
    </row>
    <row r="430" spans="1:7" x14ac:dyDescent="0.25">
      <c r="A430">
        <f t="shared" si="4"/>
        <v>264</v>
      </c>
      <c r="B430">
        <v>5</v>
      </c>
      <c r="C430">
        <v>6</v>
      </c>
      <c r="D430">
        <v>3</v>
      </c>
      <c r="E430">
        <v>1</v>
      </c>
      <c r="F430">
        <v>2</v>
      </c>
      <c r="G430">
        <v>4</v>
      </c>
    </row>
    <row r="431" spans="1:7" x14ac:dyDescent="0.25">
      <c r="A431">
        <f t="shared" si="4"/>
        <v>265</v>
      </c>
      <c r="B431">
        <v>6</v>
      </c>
      <c r="C431">
        <v>1</v>
      </c>
      <c r="D431">
        <v>2</v>
      </c>
      <c r="E431">
        <v>3</v>
      </c>
      <c r="F431">
        <v>5</v>
      </c>
      <c r="G431">
        <v>4</v>
      </c>
    </row>
    <row r="432" spans="1:7" x14ac:dyDescent="0.25">
      <c r="A432">
        <f t="shared" si="4"/>
        <v>266</v>
      </c>
      <c r="B432">
        <v>6</v>
      </c>
      <c r="C432">
        <v>1</v>
      </c>
      <c r="D432">
        <v>2</v>
      </c>
      <c r="E432">
        <v>5</v>
      </c>
      <c r="F432">
        <v>3</v>
      </c>
      <c r="G432">
        <v>4</v>
      </c>
    </row>
    <row r="433" spans="1:7" x14ac:dyDescent="0.25">
      <c r="A433">
        <f t="shared" si="4"/>
        <v>267</v>
      </c>
      <c r="B433">
        <v>6</v>
      </c>
      <c r="C433">
        <v>1</v>
      </c>
      <c r="D433">
        <v>3</v>
      </c>
      <c r="E433">
        <v>2</v>
      </c>
      <c r="F433">
        <v>5</v>
      </c>
      <c r="G433">
        <v>4</v>
      </c>
    </row>
    <row r="434" spans="1:7" x14ac:dyDescent="0.25">
      <c r="A434">
        <f t="shared" si="4"/>
        <v>268</v>
      </c>
      <c r="B434">
        <v>6</v>
      </c>
      <c r="C434">
        <v>1</v>
      </c>
      <c r="D434">
        <v>3</v>
      </c>
      <c r="E434">
        <v>5</v>
      </c>
      <c r="F434">
        <v>2</v>
      </c>
      <c r="G434">
        <v>4</v>
      </c>
    </row>
    <row r="435" spans="1:7" x14ac:dyDescent="0.25">
      <c r="A435">
        <f t="shared" si="4"/>
        <v>269</v>
      </c>
      <c r="B435">
        <v>6</v>
      </c>
      <c r="C435">
        <v>1</v>
      </c>
      <c r="D435">
        <v>5</v>
      </c>
      <c r="E435">
        <v>2</v>
      </c>
      <c r="F435">
        <v>3</v>
      </c>
      <c r="G435">
        <v>4</v>
      </c>
    </row>
    <row r="436" spans="1:7" x14ac:dyDescent="0.25">
      <c r="A436">
        <f t="shared" si="4"/>
        <v>270</v>
      </c>
      <c r="B436">
        <v>6</v>
      </c>
      <c r="C436">
        <v>1</v>
      </c>
      <c r="D436">
        <v>5</v>
      </c>
      <c r="E436">
        <v>3</v>
      </c>
      <c r="F436">
        <v>2</v>
      </c>
      <c r="G436">
        <v>4</v>
      </c>
    </row>
    <row r="437" spans="1:7" x14ac:dyDescent="0.25">
      <c r="A437">
        <f t="shared" si="4"/>
        <v>271</v>
      </c>
      <c r="B437">
        <v>6</v>
      </c>
      <c r="C437">
        <v>2</v>
      </c>
      <c r="D437">
        <v>1</v>
      </c>
      <c r="E437">
        <v>3</v>
      </c>
      <c r="F437">
        <v>5</v>
      </c>
      <c r="G437">
        <v>4</v>
      </c>
    </row>
    <row r="438" spans="1:7" x14ac:dyDescent="0.25">
      <c r="A438">
        <f t="shared" si="4"/>
        <v>272</v>
      </c>
      <c r="B438">
        <v>6</v>
      </c>
      <c r="C438">
        <v>2</v>
      </c>
      <c r="D438">
        <v>1</v>
      </c>
      <c r="E438">
        <v>5</v>
      </c>
      <c r="F438">
        <v>3</v>
      </c>
      <c r="G438">
        <v>4</v>
      </c>
    </row>
    <row r="439" spans="1:7" x14ac:dyDescent="0.25">
      <c r="A439">
        <f t="shared" si="4"/>
        <v>273</v>
      </c>
      <c r="B439">
        <v>6</v>
      </c>
      <c r="C439">
        <v>2</v>
      </c>
      <c r="D439">
        <v>3</v>
      </c>
      <c r="E439">
        <v>5</v>
      </c>
      <c r="F439">
        <v>1</v>
      </c>
      <c r="G439">
        <v>4</v>
      </c>
    </row>
    <row r="440" spans="1:7" x14ac:dyDescent="0.25">
      <c r="A440">
        <f t="shared" si="4"/>
        <v>274</v>
      </c>
      <c r="B440">
        <v>6</v>
      </c>
      <c r="C440">
        <v>2</v>
      </c>
      <c r="D440">
        <v>3</v>
      </c>
      <c r="E440">
        <v>1</v>
      </c>
      <c r="F440">
        <v>5</v>
      </c>
      <c r="G440">
        <v>4</v>
      </c>
    </row>
    <row r="441" spans="1:7" x14ac:dyDescent="0.25">
      <c r="A441">
        <f t="shared" si="4"/>
        <v>275</v>
      </c>
      <c r="B441">
        <v>6</v>
      </c>
      <c r="C441">
        <v>2</v>
      </c>
      <c r="D441">
        <v>5</v>
      </c>
      <c r="E441">
        <v>1</v>
      </c>
      <c r="F441">
        <v>3</v>
      </c>
      <c r="G441">
        <v>4</v>
      </c>
    </row>
    <row r="442" spans="1:7" x14ac:dyDescent="0.25">
      <c r="A442">
        <f t="shared" si="4"/>
        <v>276</v>
      </c>
      <c r="B442">
        <v>6</v>
      </c>
      <c r="C442">
        <v>2</v>
      </c>
      <c r="D442">
        <v>5</v>
      </c>
      <c r="E442">
        <v>3</v>
      </c>
      <c r="F442">
        <v>1</v>
      </c>
      <c r="G442">
        <v>4</v>
      </c>
    </row>
    <row r="443" spans="1:7" x14ac:dyDescent="0.25">
      <c r="A443">
        <f t="shared" si="4"/>
        <v>277</v>
      </c>
      <c r="B443">
        <v>6</v>
      </c>
      <c r="C443">
        <v>3</v>
      </c>
      <c r="D443">
        <v>1</v>
      </c>
      <c r="E443">
        <v>2</v>
      </c>
      <c r="F443">
        <v>5</v>
      </c>
      <c r="G443">
        <v>4</v>
      </c>
    </row>
    <row r="444" spans="1:7" x14ac:dyDescent="0.25">
      <c r="A444">
        <f t="shared" si="4"/>
        <v>278</v>
      </c>
      <c r="B444">
        <v>6</v>
      </c>
      <c r="C444">
        <v>3</v>
      </c>
      <c r="D444">
        <v>1</v>
      </c>
      <c r="E444">
        <v>5</v>
      </c>
      <c r="F444">
        <v>2</v>
      </c>
      <c r="G444">
        <v>4</v>
      </c>
    </row>
    <row r="445" spans="1:7" x14ac:dyDescent="0.25">
      <c r="A445">
        <f t="shared" si="4"/>
        <v>279</v>
      </c>
      <c r="B445">
        <v>6</v>
      </c>
      <c r="C445">
        <v>3</v>
      </c>
      <c r="D445">
        <v>2</v>
      </c>
      <c r="E445">
        <v>1</v>
      </c>
      <c r="F445">
        <v>5</v>
      </c>
      <c r="G445">
        <v>4</v>
      </c>
    </row>
    <row r="446" spans="1:7" x14ac:dyDescent="0.25">
      <c r="A446">
        <f t="shared" si="4"/>
        <v>280</v>
      </c>
      <c r="B446">
        <v>6</v>
      </c>
      <c r="C446">
        <v>3</v>
      </c>
      <c r="D446">
        <v>2</v>
      </c>
      <c r="E446">
        <v>5</v>
      </c>
      <c r="F446">
        <v>1</v>
      </c>
      <c r="G446">
        <v>4</v>
      </c>
    </row>
    <row r="447" spans="1:7" x14ac:dyDescent="0.25">
      <c r="A447">
        <f t="shared" si="4"/>
        <v>281</v>
      </c>
      <c r="B447">
        <v>6</v>
      </c>
      <c r="C447">
        <v>3</v>
      </c>
      <c r="D447">
        <v>5</v>
      </c>
      <c r="E447">
        <v>1</v>
      </c>
      <c r="F447">
        <v>2</v>
      </c>
      <c r="G447">
        <v>4</v>
      </c>
    </row>
    <row r="448" spans="1:7" x14ac:dyDescent="0.25">
      <c r="A448">
        <f t="shared" si="4"/>
        <v>282</v>
      </c>
      <c r="B448">
        <v>6</v>
      </c>
      <c r="C448">
        <v>3</v>
      </c>
      <c r="D448">
        <v>5</v>
      </c>
      <c r="E448">
        <v>2</v>
      </c>
      <c r="F448">
        <v>1</v>
      </c>
      <c r="G448">
        <v>4</v>
      </c>
    </row>
    <row r="449" spans="1:7" x14ac:dyDescent="0.25">
      <c r="A449">
        <f t="shared" si="4"/>
        <v>283</v>
      </c>
      <c r="B449">
        <v>6</v>
      </c>
      <c r="C449">
        <v>5</v>
      </c>
      <c r="D449">
        <v>1</v>
      </c>
      <c r="E449">
        <v>2</v>
      </c>
      <c r="F449">
        <v>3</v>
      </c>
      <c r="G449">
        <v>4</v>
      </c>
    </row>
    <row r="450" spans="1:7" x14ac:dyDescent="0.25">
      <c r="A450">
        <f t="shared" si="4"/>
        <v>284</v>
      </c>
      <c r="B450">
        <v>6</v>
      </c>
      <c r="C450">
        <v>5</v>
      </c>
      <c r="D450">
        <v>1</v>
      </c>
      <c r="E450">
        <v>3</v>
      </c>
      <c r="F450">
        <v>2</v>
      </c>
      <c r="G450">
        <v>4</v>
      </c>
    </row>
    <row r="451" spans="1:7" x14ac:dyDescent="0.25">
      <c r="A451">
        <f t="shared" si="4"/>
        <v>285</v>
      </c>
      <c r="B451">
        <v>6</v>
      </c>
      <c r="C451">
        <v>5</v>
      </c>
      <c r="D451">
        <v>2</v>
      </c>
      <c r="E451">
        <v>1</v>
      </c>
      <c r="F451">
        <v>3</v>
      </c>
      <c r="G451">
        <v>4</v>
      </c>
    </row>
    <row r="452" spans="1:7" x14ac:dyDescent="0.25">
      <c r="A452">
        <f t="shared" si="4"/>
        <v>286</v>
      </c>
      <c r="B452">
        <v>6</v>
      </c>
      <c r="C452">
        <v>5</v>
      </c>
      <c r="D452">
        <v>2</v>
      </c>
      <c r="E452">
        <v>3</v>
      </c>
      <c r="F452">
        <v>1</v>
      </c>
      <c r="G452">
        <v>4</v>
      </c>
    </row>
    <row r="453" spans="1:7" x14ac:dyDescent="0.25">
      <c r="A453">
        <f t="shared" si="4"/>
        <v>287</v>
      </c>
      <c r="B453">
        <v>6</v>
      </c>
      <c r="C453">
        <v>5</v>
      </c>
      <c r="D453">
        <v>3</v>
      </c>
      <c r="E453">
        <v>2</v>
      </c>
      <c r="F453">
        <v>1</v>
      </c>
      <c r="G453">
        <v>4</v>
      </c>
    </row>
    <row r="454" spans="1:7" x14ac:dyDescent="0.25">
      <c r="A454">
        <f t="shared" si="4"/>
        <v>288</v>
      </c>
      <c r="B454">
        <v>6</v>
      </c>
      <c r="C454">
        <v>5</v>
      </c>
      <c r="D454">
        <v>3</v>
      </c>
      <c r="E454">
        <v>1</v>
      </c>
      <c r="F454">
        <v>2</v>
      </c>
      <c r="G454">
        <v>4</v>
      </c>
    </row>
    <row r="455" spans="1:7" x14ac:dyDescent="0.25">
      <c r="A455">
        <f t="shared" si="4"/>
        <v>289</v>
      </c>
      <c r="B455">
        <v>3</v>
      </c>
      <c r="C455">
        <v>1</v>
      </c>
      <c r="D455">
        <v>2</v>
      </c>
      <c r="E455">
        <v>5</v>
      </c>
      <c r="F455">
        <v>6</v>
      </c>
      <c r="G455">
        <v>4</v>
      </c>
    </row>
    <row r="456" spans="1:7" x14ac:dyDescent="0.25">
      <c r="A456">
        <f t="shared" si="4"/>
        <v>290</v>
      </c>
      <c r="B456">
        <v>3</v>
      </c>
      <c r="C456">
        <v>1</v>
      </c>
      <c r="D456">
        <v>2</v>
      </c>
      <c r="E456">
        <v>6</v>
      </c>
      <c r="F456">
        <v>5</v>
      </c>
      <c r="G456">
        <v>4</v>
      </c>
    </row>
    <row r="457" spans="1:7" x14ac:dyDescent="0.25">
      <c r="A457">
        <f t="shared" si="4"/>
        <v>291</v>
      </c>
      <c r="B457">
        <v>3</v>
      </c>
      <c r="C457">
        <v>1</v>
      </c>
      <c r="D457">
        <v>5</v>
      </c>
      <c r="E457">
        <v>2</v>
      </c>
      <c r="F457">
        <v>6</v>
      </c>
      <c r="G457">
        <v>4</v>
      </c>
    </row>
    <row r="458" spans="1:7" x14ac:dyDescent="0.25">
      <c r="A458">
        <f t="shared" si="4"/>
        <v>292</v>
      </c>
      <c r="B458">
        <v>3</v>
      </c>
      <c r="C458">
        <v>1</v>
      </c>
      <c r="D458">
        <v>5</v>
      </c>
      <c r="E458">
        <v>6</v>
      </c>
      <c r="F458">
        <v>2</v>
      </c>
      <c r="G458">
        <v>4</v>
      </c>
    </row>
    <row r="459" spans="1:7" x14ac:dyDescent="0.25">
      <c r="A459">
        <f t="shared" si="4"/>
        <v>293</v>
      </c>
      <c r="B459">
        <v>3</v>
      </c>
      <c r="C459">
        <v>1</v>
      </c>
      <c r="D459">
        <v>6</v>
      </c>
      <c r="E459">
        <v>2</v>
      </c>
      <c r="F459">
        <v>5</v>
      </c>
      <c r="G459">
        <v>4</v>
      </c>
    </row>
    <row r="460" spans="1:7" x14ac:dyDescent="0.25">
      <c r="A460">
        <f t="shared" si="4"/>
        <v>294</v>
      </c>
      <c r="B460">
        <v>3</v>
      </c>
      <c r="C460">
        <v>1</v>
      </c>
      <c r="D460">
        <v>6</v>
      </c>
      <c r="E460">
        <v>5</v>
      </c>
      <c r="F460">
        <v>2</v>
      </c>
      <c r="G460">
        <v>4</v>
      </c>
    </row>
    <row r="461" spans="1:7" x14ac:dyDescent="0.25">
      <c r="A461">
        <f t="shared" si="4"/>
        <v>295</v>
      </c>
      <c r="B461">
        <v>3</v>
      </c>
      <c r="C461">
        <v>2</v>
      </c>
      <c r="D461">
        <v>1</v>
      </c>
      <c r="E461">
        <v>5</v>
      </c>
      <c r="F461">
        <v>6</v>
      </c>
      <c r="G461">
        <v>4</v>
      </c>
    </row>
    <row r="462" spans="1:7" x14ac:dyDescent="0.25">
      <c r="A462">
        <f t="shared" si="4"/>
        <v>296</v>
      </c>
      <c r="B462">
        <v>3</v>
      </c>
      <c r="C462">
        <v>2</v>
      </c>
      <c r="D462">
        <v>1</v>
      </c>
      <c r="E462">
        <v>6</v>
      </c>
      <c r="F462">
        <v>5</v>
      </c>
      <c r="G462">
        <v>4</v>
      </c>
    </row>
    <row r="463" spans="1:7" x14ac:dyDescent="0.25">
      <c r="A463">
        <f t="shared" si="4"/>
        <v>297</v>
      </c>
      <c r="B463">
        <v>3</v>
      </c>
      <c r="C463">
        <v>2</v>
      </c>
      <c r="D463">
        <v>5</v>
      </c>
      <c r="E463">
        <v>6</v>
      </c>
      <c r="F463">
        <v>1</v>
      </c>
      <c r="G463">
        <v>4</v>
      </c>
    </row>
    <row r="464" spans="1:7" x14ac:dyDescent="0.25">
      <c r="A464">
        <f t="shared" si="4"/>
        <v>298</v>
      </c>
      <c r="B464">
        <v>3</v>
      </c>
      <c r="C464">
        <v>2</v>
      </c>
      <c r="D464">
        <v>5</v>
      </c>
      <c r="E464">
        <v>1</v>
      </c>
      <c r="F464">
        <v>6</v>
      </c>
      <c r="G464">
        <v>4</v>
      </c>
    </row>
    <row r="465" spans="1:7" x14ac:dyDescent="0.25">
      <c r="A465">
        <f t="shared" si="4"/>
        <v>299</v>
      </c>
      <c r="B465">
        <v>3</v>
      </c>
      <c r="C465">
        <v>2</v>
      </c>
      <c r="D465">
        <v>6</v>
      </c>
      <c r="E465">
        <v>1</v>
      </c>
      <c r="F465">
        <v>5</v>
      </c>
      <c r="G465">
        <v>4</v>
      </c>
    </row>
    <row r="466" spans="1:7" x14ac:dyDescent="0.25">
      <c r="A466">
        <f t="shared" si="4"/>
        <v>300</v>
      </c>
      <c r="B466">
        <v>3</v>
      </c>
      <c r="C466">
        <v>2</v>
      </c>
      <c r="D466">
        <v>6</v>
      </c>
      <c r="E466">
        <v>5</v>
      </c>
      <c r="F466">
        <v>1</v>
      </c>
      <c r="G466">
        <v>4</v>
      </c>
    </row>
    <row r="467" spans="1:7" x14ac:dyDescent="0.25">
      <c r="A467">
        <f t="shared" si="4"/>
        <v>301</v>
      </c>
      <c r="B467">
        <v>3</v>
      </c>
      <c r="C467">
        <v>5</v>
      </c>
      <c r="D467">
        <v>1</v>
      </c>
      <c r="E467">
        <v>2</v>
      </c>
      <c r="F467">
        <v>6</v>
      </c>
      <c r="G467">
        <v>4</v>
      </c>
    </row>
    <row r="468" spans="1:7" x14ac:dyDescent="0.25">
      <c r="A468">
        <f t="shared" si="4"/>
        <v>302</v>
      </c>
      <c r="B468">
        <v>3</v>
      </c>
      <c r="C468">
        <v>5</v>
      </c>
      <c r="D468">
        <v>1</v>
      </c>
      <c r="E468">
        <v>6</v>
      </c>
      <c r="F468">
        <v>2</v>
      </c>
      <c r="G468">
        <v>4</v>
      </c>
    </row>
    <row r="469" spans="1:7" x14ac:dyDescent="0.25">
      <c r="A469">
        <f t="shared" si="4"/>
        <v>303</v>
      </c>
      <c r="B469">
        <v>3</v>
      </c>
      <c r="C469">
        <v>5</v>
      </c>
      <c r="D469">
        <v>2</v>
      </c>
      <c r="E469">
        <v>1</v>
      </c>
      <c r="F469">
        <v>6</v>
      </c>
      <c r="G469">
        <v>4</v>
      </c>
    </row>
    <row r="470" spans="1:7" x14ac:dyDescent="0.25">
      <c r="A470">
        <f t="shared" si="4"/>
        <v>304</v>
      </c>
      <c r="B470">
        <v>3</v>
      </c>
      <c r="C470">
        <v>5</v>
      </c>
      <c r="D470">
        <v>2</v>
      </c>
      <c r="E470">
        <v>6</v>
      </c>
      <c r="F470">
        <v>1</v>
      </c>
      <c r="G470">
        <v>4</v>
      </c>
    </row>
    <row r="471" spans="1:7" x14ac:dyDescent="0.25">
      <c r="A471">
        <f t="shared" si="4"/>
        <v>305</v>
      </c>
      <c r="B471">
        <v>3</v>
      </c>
      <c r="C471">
        <v>5</v>
      </c>
      <c r="D471">
        <v>6</v>
      </c>
      <c r="E471">
        <v>1</v>
      </c>
      <c r="F471">
        <v>2</v>
      </c>
      <c r="G471">
        <v>4</v>
      </c>
    </row>
    <row r="472" spans="1:7" x14ac:dyDescent="0.25">
      <c r="A472">
        <f t="shared" si="4"/>
        <v>306</v>
      </c>
      <c r="B472">
        <v>3</v>
      </c>
      <c r="C472">
        <v>5</v>
      </c>
      <c r="D472">
        <v>6</v>
      </c>
      <c r="E472">
        <v>2</v>
      </c>
      <c r="F472">
        <v>1</v>
      </c>
      <c r="G472">
        <v>4</v>
      </c>
    </row>
    <row r="473" spans="1:7" x14ac:dyDescent="0.25">
      <c r="A473">
        <f t="shared" si="4"/>
        <v>307</v>
      </c>
      <c r="B473">
        <v>3</v>
      </c>
      <c r="C473">
        <v>6</v>
      </c>
      <c r="D473">
        <v>1</v>
      </c>
      <c r="E473">
        <v>2</v>
      </c>
      <c r="F473">
        <v>5</v>
      </c>
      <c r="G473">
        <v>4</v>
      </c>
    </row>
    <row r="474" spans="1:7" x14ac:dyDescent="0.25">
      <c r="A474">
        <f t="shared" si="4"/>
        <v>308</v>
      </c>
      <c r="B474">
        <v>3</v>
      </c>
      <c r="C474">
        <v>6</v>
      </c>
      <c r="D474">
        <v>1</v>
      </c>
      <c r="E474">
        <v>5</v>
      </c>
      <c r="F474">
        <v>2</v>
      </c>
      <c r="G474">
        <v>4</v>
      </c>
    </row>
    <row r="475" spans="1:7" x14ac:dyDescent="0.25">
      <c r="A475">
        <f t="shared" si="4"/>
        <v>309</v>
      </c>
      <c r="B475">
        <v>3</v>
      </c>
      <c r="C475">
        <v>6</v>
      </c>
      <c r="D475">
        <v>2</v>
      </c>
      <c r="E475">
        <v>1</v>
      </c>
      <c r="F475">
        <v>5</v>
      </c>
      <c r="G475">
        <v>4</v>
      </c>
    </row>
    <row r="476" spans="1:7" x14ac:dyDescent="0.25">
      <c r="A476">
        <f t="shared" si="4"/>
        <v>310</v>
      </c>
      <c r="B476">
        <v>3</v>
      </c>
      <c r="C476">
        <v>6</v>
      </c>
      <c r="D476">
        <v>2</v>
      </c>
      <c r="E476">
        <v>5</v>
      </c>
      <c r="F476">
        <v>1</v>
      </c>
      <c r="G476">
        <v>4</v>
      </c>
    </row>
    <row r="477" spans="1:7" x14ac:dyDescent="0.25">
      <c r="A477">
        <f t="shared" si="4"/>
        <v>311</v>
      </c>
      <c r="B477">
        <v>3</v>
      </c>
      <c r="C477">
        <v>6</v>
      </c>
      <c r="D477">
        <v>5</v>
      </c>
      <c r="E477">
        <v>2</v>
      </c>
      <c r="F477">
        <v>1</v>
      </c>
      <c r="G477">
        <v>4</v>
      </c>
    </row>
    <row r="478" spans="1:7" x14ac:dyDescent="0.25">
      <c r="A478">
        <f t="shared" si="4"/>
        <v>312</v>
      </c>
      <c r="B478">
        <v>3</v>
      </c>
      <c r="C478">
        <v>6</v>
      </c>
      <c r="D478">
        <v>5</v>
      </c>
      <c r="E478">
        <v>1</v>
      </c>
      <c r="F478">
        <v>2</v>
      </c>
      <c r="G478">
        <v>4</v>
      </c>
    </row>
    <row r="479" spans="1:7" x14ac:dyDescent="0.25">
      <c r="A479">
        <f t="shared" si="4"/>
        <v>313</v>
      </c>
      <c r="B479">
        <v>2</v>
      </c>
      <c r="C479">
        <v>1</v>
      </c>
      <c r="D479">
        <v>5</v>
      </c>
      <c r="E479">
        <v>3</v>
      </c>
      <c r="F479">
        <v>6</v>
      </c>
      <c r="G479">
        <v>4</v>
      </c>
    </row>
    <row r="480" spans="1:7" x14ac:dyDescent="0.25">
      <c r="A480">
        <f t="shared" si="4"/>
        <v>314</v>
      </c>
      <c r="B480">
        <v>2</v>
      </c>
      <c r="C480">
        <v>1</v>
      </c>
      <c r="D480">
        <v>5</v>
      </c>
      <c r="E480">
        <v>6</v>
      </c>
      <c r="F480">
        <v>3</v>
      </c>
      <c r="G480">
        <v>4</v>
      </c>
    </row>
    <row r="481" spans="1:7" x14ac:dyDescent="0.25">
      <c r="A481">
        <f t="shared" si="4"/>
        <v>315</v>
      </c>
      <c r="B481">
        <v>2</v>
      </c>
      <c r="C481">
        <v>1</v>
      </c>
      <c r="D481">
        <v>3</v>
      </c>
      <c r="E481">
        <v>5</v>
      </c>
      <c r="F481">
        <v>6</v>
      </c>
      <c r="G481">
        <v>4</v>
      </c>
    </row>
    <row r="482" spans="1:7" x14ac:dyDescent="0.25">
      <c r="A482">
        <f t="shared" si="4"/>
        <v>316</v>
      </c>
      <c r="B482">
        <v>2</v>
      </c>
      <c r="C482">
        <v>1</v>
      </c>
      <c r="D482">
        <v>3</v>
      </c>
      <c r="E482">
        <v>6</v>
      </c>
      <c r="F482">
        <v>5</v>
      </c>
      <c r="G482">
        <v>4</v>
      </c>
    </row>
    <row r="483" spans="1:7" x14ac:dyDescent="0.25">
      <c r="A483">
        <f t="shared" si="4"/>
        <v>317</v>
      </c>
      <c r="B483">
        <v>2</v>
      </c>
      <c r="C483">
        <v>1</v>
      </c>
      <c r="D483">
        <v>6</v>
      </c>
      <c r="E483">
        <v>5</v>
      </c>
      <c r="F483">
        <v>3</v>
      </c>
      <c r="G483">
        <v>4</v>
      </c>
    </row>
    <row r="484" spans="1:7" x14ac:dyDescent="0.25">
      <c r="A484">
        <f t="shared" si="4"/>
        <v>318</v>
      </c>
      <c r="B484">
        <v>2</v>
      </c>
      <c r="C484">
        <v>1</v>
      </c>
      <c r="D484">
        <v>6</v>
      </c>
      <c r="E484">
        <v>3</v>
      </c>
      <c r="F484">
        <v>5</v>
      </c>
      <c r="G484">
        <v>4</v>
      </c>
    </row>
    <row r="485" spans="1:7" x14ac:dyDescent="0.25">
      <c r="A485">
        <f t="shared" si="4"/>
        <v>319</v>
      </c>
      <c r="B485">
        <v>2</v>
      </c>
      <c r="C485">
        <v>5</v>
      </c>
      <c r="D485">
        <v>1</v>
      </c>
      <c r="E485">
        <v>3</v>
      </c>
      <c r="F485">
        <v>6</v>
      </c>
      <c r="G485">
        <v>4</v>
      </c>
    </row>
    <row r="486" spans="1:7" x14ac:dyDescent="0.25">
      <c r="A486">
        <f t="shared" si="4"/>
        <v>320</v>
      </c>
      <c r="B486">
        <v>2</v>
      </c>
      <c r="C486">
        <v>5</v>
      </c>
      <c r="D486">
        <v>1</v>
      </c>
      <c r="E486">
        <v>6</v>
      </c>
      <c r="F486">
        <v>3</v>
      </c>
      <c r="G486">
        <v>4</v>
      </c>
    </row>
    <row r="487" spans="1:7" x14ac:dyDescent="0.25">
      <c r="A487">
        <f t="shared" si="4"/>
        <v>321</v>
      </c>
      <c r="B487">
        <v>2</v>
      </c>
      <c r="C487">
        <v>5</v>
      </c>
      <c r="D487">
        <v>3</v>
      </c>
      <c r="E487">
        <v>6</v>
      </c>
      <c r="F487">
        <v>1</v>
      </c>
      <c r="G487">
        <v>4</v>
      </c>
    </row>
    <row r="488" spans="1:7" x14ac:dyDescent="0.25">
      <c r="A488">
        <f t="shared" ref="A488:A551" si="5">A487+1</f>
        <v>322</v>
      </c>
      <c r="B488">
        <v>2</v>
      </c>
      <c r="C488">
        <v>5</v>
      </c>
      <c r="D488">
        <v>3</v>
      </c>
      <c r="E488">
        <v>1</v>
      </c>
      <c r="F488">
        <v>6</v>
      </c>
      <c r="G488">
        <v>4</v>
      </c>
    </row>
    <row r="489" spans="1:7" x14ac:dyDescent="0.25">
      <c r="A489">
        <f t="shared" si="5"/>
        <v>323</v>
      </c>
      <c r="B489">
        <v>2</v>
      </c>
      <c r="C489">
        <v>5</v>
      </c>
      <c r="D489">
        <v>6</v>
      </c>
      <c r="E489">
        <v>1</v>
      </c>
      <c r="F489">
        <v>3</v>
      </c>
      <c r="G489">
        <v>4</v>
      </c>
    </row>
    <row r="490" spans="1:7" x14ac:dyDescent="0.25">
      <c r="A490">
        <f t="shared" si="5"/>
        <v>324</v>
      </c>
      <c r="B490">
        <v>2</v>
      </c>
      <c r="C490">
        <v>5</v>
      </c>
      <c r="D490">
        <v>6</v>
      </c>
      <c r="E490">
        <v>3</v>
      </c>
      <c r="F490">
        <v>1</v>
      </c>
      <c r="G490">
        <v>4</v>
      </c>
    </row>
    <row r="491" spans="1:7" x14ac:dyDescent="0.25">
      <c r="A491">
        <f t="shared" si="5"/>
        <v>325</v>
      </c>
      <c r="B491">
        <v>2</v>
      </c>
      <c r="C491">
        <v>3</v>
      </c>
      <c r="D491">
        <v>1</v>
      </c>
      <c r="E491">
        <v>5</v>
      </c>
      <c r="F491">
        <v>6</v>
      </c>
      <c r="G491">
        <v>4</v>
      </c>
    </row>
    <row r="492" spans="1:7" x14ac:dyDescent="0.25">
      <c r="A492">
        <f t="shared" si="5"/>
        <v>326</v>
      </c>
      <c r="B492">
        <v>2</v>
      </c>
      <c r="C492">
        <v>3</v>
      </c>
      <c r="D492">
        <v>1</v>
      </c>
      <c r="E492">
        <v>6</v>
      </c>
      <c r="F492">
        <v>5</v>
      </c>
      <c r="G492">
        <v>4</v>
      </c>
    </row>
    <row r="493" spans="1:7" x14ac:dyDescent="0.25">
      <c r="A493">
        <f t="shared" si="5"/>
        <v>327</v>
      </c>
      <c r="B493">
        <v>2</v>
      </c>
      <c r="C493">
        <v>3</v>
      </c>
      <c r="D493">
        <v>5</v>
      </c>
      <c r="E493">
        <v>1</v>
      </c>
      <c r="F493">
        <v>6</v>
      </c>
      <c r="G493">
        <v>4</v>
      </c>
    </row>
    <row r="494" spans="1:7" x14ac:dyDescent="0.25">
      <c r="A494">
        <f t="shared" si="5"/>
        <v>328</v>
      </c>
      <c r="B494">
        <v>2</v>
      </c>
      <c r="C494">
        <v>3</v>
      </c>
      <c r="D494">
        <v>5</v>
      </c>
      <c r="E494">
        <v>6</v>
      </c>
      <c r="F494">
        <v>1</v>
      </c>
      <c r="G494">
        <v>4</v>
      </c>
    </row>
    <row r="495" spans="1:7" x14ac:dyDescent="0.25">
      <c r="A495">
        <f t="shared" si="5"/>
        <v>329</v>
      </c>
      <c r="B495">
        <v>2</v>
      </c>
      <c r="C495">
        <v>3</v>
      </c>
      <c r="D495">
        <v>6</v>
      </c>
      <c r="E495">
        <v>1</v>
      </c>
      <c r="F495">
        <v>5</v>
      </c>
      <c r="G495">
        <v>4</v>
      </c>
    </row>
    <row r="496" spans="1:7" x14ac:dyDescent="0.25">
      <c r="A496">
        <f t="shared" si="5"/>
        <v>330</v>
      </c>
      <c r="B496">
        <v>2</v>
      </c>
      <c r="C496">
        <v>3</v>
      </c>
      <c r="D496">
        <v>6</v>
      </c>
      <c r="E496">
        <v>5</v>
      </c>
      <c r="F496">
        <v>1</v>
      </c>
      <c r="G496">
        <v>4</v>
      </c>
    </row>
    <row r="497" spans="1:7" x14ac:dyDescent="0.25">
      <c r="A497">
        <f t="shared" si="5"/>
        <v>331</v>
      </c>
      <c r="B497">
        <v>2</v>
      </c>
      <c r="C497">
        <v>6</v>
      </c>
      <c r="D497">
        <v>1</v>
      </c>
      <c r="E497">
        <v>5</v>
      </c>
      <c r="F497">
        <v>3</v>
      </c>
      <c r="G497">
        <v>4</v>
      </c>
    </row>
    <row r="498" spans="1:7" x14ac:dyDescent="0.25">
      <c r="A498">
        <f t="shared" si="5"/>
        <v>332</v>
      </c>
      <c r="B498">
        <v>2</v>
      </c>
      <c r="C498">
        <v>6</v>
      </c>
      <c r="D498">
        <v>1</v>
      </c>
      <c r="E498">
        <v>3</v>
      </c>
      <c r="F498">
        <v>5</v>
      </c>
      <c r="G498">
        <v>4</v>
      </c>
    </row>
    <row r="499" spans="1:7" x14ac:dyDescent="0.25">
      <c r="A499">
        <f t="shared" si="5"/>
        <v>333</v>
      </c>
      <c r="B499">
        <v>2</v>
      </c>
      <c r="C499">
        <v>6</v>
      </c>
      <c r="D499">
        <v>5</v>
      </c>
      <c r="E499">
        <v>1</v>
      </c>
      <c r="F499">
        <v>3</v>
      </c>
      <c r="G499">
        <v>4</v>
      </c>
    </row>
    <row r="500" spans="1:7" x14ac:dyDescent="0.25">
      <c r="A500">
        <f t="shared" si="5"/>
        <v>334</v>
      </c>
      <c r="B500">
        <v>2</v>
      </c>
      <c r="C500">
        <v>6</v>
      </c>
      <c r="D500">
        <v>5</v>
      </c>
      <c r="E500">
        <v>3</v>
      </c>
      <c r="F500">
        <v>1</v>
      </c>
      <c r="G500">
        <v>4</v>
      </c>
    </row>
    <row r="501" spans="1:7" x14ac:dyDescent="0.25">
      <c r="A501">
        <f t="shared" si="5"/>
        <v>335</v>
      </c>
      <c r="B501">
        <v>2</v>
      </c>
      <c r="C501">
        <v>6</v>
      </c>
      <c r="D501">
        <v>3</v>
      </c>
      <c r="E501">
        <v>5</v>
      </c>
      <c r="F501">
        <v>1</v>
      </c>
      <c r="G501">
        <v>4</v>
      </c>
    </row>
    <row r="502" spans="1:7" x14ac:dyDescent="0.25">
      <c r="A502">
        <f t="shared" si="5"/>
        <v>336</v>
      </c>
      <c r="B502">
        <v>2</v>
      </c>
      <c r="C502">
        <v>6</v>
      </c>
      <c r="D502">
        <v>3</v>
      </c>
      <c r="E502">
        <v>1</v>
      </c>
      <c r="F502">
        <v>5</v>
      </c>
      <c r="G502">
        <v>4</v>
      </c>
    </row>
    <row r="503" spans="1:7" x14ac:dyDescent="0.25">
      <c r="A503">
        <f t="shared" si="5"/>
        <v>337</v>
      </c>
      <c r="B503">
        <v>1</v>
      </c>
      <c r="C503">
        <v>5</v>
      </c>
      <c r="D503">
        <v>2</v>
      </c>
      <c r="E503">
        <v>3</v>
      </c>
      <c r="F503">
        <v>6</v>
      </c>
      <c r="G503">
        <v>4</v>
      </c>
    </row>
    <row r="504" spans="1:7" x14ac:dyDescent="0.25">
      <c r="A504">
        <f t="shared" si="5"/>
        <v>338</v>
      </c>
      <c r="B504">
        <v>1</v>
      </c>
      <c r="C504">
        <v>5</v>
      </c>
      <c r="D504">
        <v>2</v>
      </c>
      <c r="E504">
        <v>6</v>
      </c>
      <c r="F504">
        <v>3</v>
      </c>
      <c r="G504">
        <v>4</v>
      </c>
    </row>
    <row r="505" spans="1:7" x14ac:dyDescent="0.25">
      <c r="A505">
        <f t="shared" si="5"/>
        <v>339</v>
      </c>
      <c r="B505">
        <v>1</v>
      </c>
      <c r="C505">
        <v>5</v>
      </c>
      <c r="D505">
        <v>3</v>
      </c>
      <c r="E505">
        <v>2</v>
      </c>
      <c r="F505">
        <v>6</v>
      </c>
      <c r="G505">
        <v>4</v>
      </c>
    </row>
    <row r="506" spans="1:7" x14ac:dyDescent="0.25">
      <c r="A506">
        <f t="shared" si="5"/>
        <v>340</v>
      </c>
      <c r="B506">
        <v>1</v>
      </c>
      <c r="C506">
        <v>5</v>
      </c>
      <c r="D506">
        <v>3</v>
      </c>
      <c r="E506">
        <v>6</v>
      </c>
      <c r="F506">
        <v>2</v>
      </c>
      <c r="G506">
        <v>4</v>
      </c>
    </row>
    <row r="507" spans="1:7" x14ac:dyDescent="0.25">
      <c r="A507">
        <f t="shared" si="5"/>
        <v>341</v>
      </c>
      <c r="B507">
        <v>1</v>
      </c>
      <c r="C507">
        <v>5</v>
      </c>
      <c r="D507">
        <v>6</v>
      </c>
      <c r="E507">
        <v>2</v>
      </c>
      <c r="F507">
        <v>3</v>
      </c>
      <c r="G507">
        <v>4</v>
      </c>
    </row>
    <row r="508" spans="1:7" x14ac:dyDescent="0.25">
      <c r="A508">
        <f t="shared" si="5"/>
        <v>342</v>
      </c>
      <c r="B508">
        <v>1</v>
      </c>
      <c r="C508">
        <v>5</v>
      </c>
      <c r="D508">
        <v>6</v>
      </c>
      <c r="E508">
        <v>3</v>
      </c>
      <c r="F508">
        <v>2</v>
      </c>
      <c r="G508">
        <v>4</v>
      </c>
    </row>
    <row r="509" spans="1:7" x14ac:dyDescent="0.25">
      <c r="A509">
        <f t="shared" si="5"/>
        <v>343</v>
      </c>
      <c r="B509">
        <v>1</v>
      </c>
      <c r="C509">
        <v>2</v>
      </c>
      <c r="D509">
        <v>5</v>
      </c>
      <c r="E509">
        <v>3</v>
      </c>
      <c r="F509">
        <v>6</v>
      </c>
      <c r="G509">
        <v>4</v>
      </c>
    </row>
    <row r="510" spans="1:7" x14ac:dyDescent="0.25">
      <c r="A510">
        <f t="shared" si="5"/>
        <v>344</v>
      </c>
      <c r="B510">
        <v>1</v>
      </c>
      <c r="C510">
        <v>2</v>
      </c>
      <c r="D510">
        <v>5</v>
      </c>
      <c r="E510">
        <v>6</v>
      </c>
      <c r="F510">
        <v>3</v>
      </c>
      <c r="G510">
        <v>4</v>
      </c>
    </row>
    <row r="511" spans="1:7" x14ac:dyDescent="0.25">
      <c r="A511">
        <f t="shared" si="5"/>
        <v>345</v>
      </c>
      <c r="B511">
        <v>1</v>
      </c>
      <c r="C511">
        <v>2</v>
      </c>
      <c r="D511">
        <v>3</v>
      </c>
      <c r="E511">
        <v>6</v>
      </c>
      <c r="F511">
        <v>5</v>
      </c>
      <c r="G511">
        <v>4</v>
      </c>
    </row>
    <row r="512" spans="1:7" x14ac:dyDescent="0.25">
      <c r="A512">
        <f t="shared" si="5"/>
        <v>346</v>
      </c>
      <c r="B512">
        <v>1</v>
      </c>
      <c r="C512">
        <v>2</v>
      </c>
      <c r="D512">
        <v>3</v>
      </c>
      <c r="E512">
        <v>5</v>
      </c>
      <c r="F512">
        <v>6</v>
      </c>
      <c r="G512">
        <v>4</v>
      </c>
    </row>
    <row r="513" spans="1:8" x14ac:dyDescent="0.25">
      <c r="A513">
        <f t="shared" si="5"/>
        <v>347</v>
      </c>
      <c r="B513">
        <v>1</v>
      </c>
      <c r="C513">
        <v>2</v>
      </c>
      <c r="D513">
        <v>6</v>
      </c>
      <c r="E513">
        <v>5</v>
      </c>
      <c r="F513">
        <v>3</v>
      </c>
      <c r="G513">
        <v>4</v>
      </c>
    </row>
    <row r="514" spans="1:8" x14ac:dyDescent="0.25">
      <c r="A514">
        <f t="shared" si="5"/>
        <v>348</v>
      </c>
      <c r="B514">
        <v>1</v>
      </c>
      <c r="C514">
        <v>2</v>
      </c>
      <c r="D514">
        <v>6</v>
      </c>
      <c r="E514">
        <v>3</v>
      </c>
      <c r="F514">
        <v>5</v>
      </c>
      <c r="G514">
        <v>4</v>
      </c>
    </row>
    <row r="515" spans="1:8" x14ac:dyDescent="0.25">
      <c r="A515">
        <f t="shared" si="5"/>
        <v>349</v>
      </c>
      <c r="B515">
        <v>1</v>
      </c>
      <c r="C515">
        <v>3</v>
      </c>
      <c r="D515">
        <v>5</v>
      </c>
      <c r="E515">
        <v>2</v>
      </c>
      <c r="F515">
        <v>6</v>
      </c>
      <c r="G515">
        <v>4</v>
      </c>
    </row>
    <row r="516" spans="1:8" x14ac:dyDescent="0.25">
      <c r="A516">
        <f t="shared" si="5"/>
        <v>350</v>
      </c>
      <c r="B516">
        <v>1</v>
      </c>
      <c r="C516">
        <v>3</v>
      </c>
      <c r="D516">
        <v>5</v>
      </c>
      <c r="E516">
        <v>6</v>
      </c>
      <c r="F516">
        <v>2</v>
      </c>
      <c r="G516">
        <v>4</v>
      </c>
    </row>
    <row r="517" spans="1:8" x14ac:dyDescent="0.25">
      <c r="A517">
        <f t="shared" si="5"/>
        <v>351</v>
      </c>
      <c r="B517">
        <v>1</v>
      </c>
      <c r="C517">
        <v>3</v>
      </c>
      <c r="D517">
        <v>2</v>
      </c>
      <c r="E517">
        <v>5</v>
      </c>
      <c r="F517">
        <v>6</v>
      </c>
      <c r="G517">
        <v>4</v>
      </c>
    </row>
    <row r="518" spans="1:8" x14ac:dyDescent="0.25">
      <c r="A518">
        <f t="shared" si="5"/>
        <v>352</v>
      </c>
      <c r="B518">
        <v>1</v>
      </c>
      <c r="C518">
        <v>3</v>
      </c>
      <c r="D518">
        <v>2</v>
      </c>
      <c r="E518">
        <v>6</v>
      </c>
      <c r="F518">
        <v>5</v>
      </c>
      <c r="G518">
        <v>4</v>
      </c>
    </row>
    <row r="519" spans="1:8" x14ac:dyDescent="0.25">
      <c r="A519">
        <f t="shared" si="5"/>
        <v>353</v>
      </c>
      <c r="B519">
        <v>1</v>
      </c>
      <c r="C519">
        <v>3</v>
      </c>
      <c r="D519">
        <v>6</v>
      </c>
      <c r="E519">
        <v>5</v>
      </c>
      <c r="F519">
        <v>2</v>
      </c>
      <c r="G519">
        <v>4</v>
      </c>
    </row>
    <row r="520" spans="1:8" x14ac:dyDescent="0.25">
      <c r="A520">
        <f t="shared" si="5"/>
        <v>354</v>
      </c>
      <c r="B520">
        <v>1</v>
      </c>
      <c r="C520">
        <v>3</v>
      </c>
      <c r="D520">
        <v>6</v>
      </c>
      <c r="E520">
        <v>2</v>
      </c>
      <c r="F520">
        <v>5</v>
      </c>
      <c r="G520">
        <v>4</v>
      </c>
    </row>
    <row r="521" spans="1:8" x14ac:dyDescent="0.25">
      <c r="A521">
        <f t="shared" si="5"/>
        <v>355</v>
      </c>
      <c r="B521">
        <v>1</v>
      </c>
      <c r="C521">
        <v>6</v>
      </c>
      <c r="D521">
        <v>5</v>
      </c>
      <c r="E521">
        <v>2</v>
      </c>
      <c r="F521">
        <v>3</v>
      </c>
      <c r="G521">
        <v>4</v>
      </c>
    </row>
    <row r="522" spans="1:8" x14ac:dyDescent="0.25">
      <c r="A522">
        <f t="shared" si="5"/>
        <v>356</v>
      </c>
      <c r="B522">
        <v>1</v>
      </c>
      <c r="C522">
        <v>6</v>
      </c>
      <c r="D522">
        <v>5</v>
      </c>
      <c r="E522">
        <v>3</v>
      </c>
      <c r="F522">
        <v>2</v>
      </c>
      <c r="G522">
        <v>4</v>
      </c>
    </row>
    <row r="523" spans="1:8" x14ac:dyDescent="0.25">
      <c r="A523">
        <f t="shared" si="5"/>
        <v>357</v>
      </c>
      <c r="B523">
        <v>1</v>
      </c>
      <c r="C523">
        <v>6</v>
      </c>
      <c r="D523">
        <v>2</v>
      </c>
      <c r="E523">
        <v>5</v>
      </c>
      <c r="F523">
        <v>3</v>
      </c>
      <c r="G523">
        <v>4</v>
      </c>
    </row>
    <row r="524" spans="1:8" x14ac:dyDescent="0.25">
      <c r="A524">
        <f t="shared" si="5"/>
        <v>358</v>
      </c>
      <c r="B524">
        <v>1</v>
      </c>
      <c r="C524">
        <v>6</v>
      </c>
      <c r="D524">
        <v>2</v>
      </c>
      <c r="E524">
        <v>3</v>
      </c>
      <c r="F524">
        <v>5</v>
      </c>
      <c r="G524">
        <v>4</v>
      </c>
    </row>
    <row r="525" spans="1:8" x14ac:dyDescent="0.25">
      <c r="A525">
        <f t="shared" si="5"/>
        <v>359</v>
      </c>
      <c r="B525">
        <v>1</v>
      </c>
      <c r="C525">
        <v>6</v>
      </c>
      <c r="D525">
        <v>3</v>
      </c>
      <c r="E525">
        <v>2</v>
      </c>
      <c r="F525">
        <v>5</v>
      </c>
      <c r="G525">
        <v>4</v>
      </c>
    </row>
    <row r="526" spans="1:8" x14ac:dyDescent="0.25">
      <c r="A526">
        <f t="shared" si="5"/>
        <v>360</v>
      </c>
      <c r="B526">
        <v>1</v>
      </c>
      <c r="C526">
        <v>6</v>
      </c>
      <c r="D526">
        <v>3</v>
      </c>
      <c r="E526">
        <v>5</v>
      </c>
      <c r="F526">
        <v>2</v>
      </c>
      <c r="G526">
        <v>4</v>
      </c>
    </row>
    <row r="527" spans="1:8" x14ac:dyDescent="0.25">
      <c r="A527">
        <f t="shared" si="5"/>
        <v>361</v>
      </c>
      <c r="B527">
        <v>5</v>
      </c>
      <c r="C527">
        <v>1</v>
      </c>
      <c r="D527">
        <v>2</v>
      </c>
      <c r="E527">
        <v>6</v>
      </c>
      <c r="F527">
        <v>4</v>
      </c>
      <c r="G527">
        <v>3</v>
      </c>
      <c r="H527" t="s">
        <v>24</v>
      </c>
    </row>
    <row r="528" spans="1:8" x14ac:dyDescent="0.25">
      <c r="A528">
        <f t="shared" si="5"/>
        <v>362</v>
      </c>
      <c r="B528">
        <v>5</v>
      </c>
      <c r="C528">
        <v>1</v>
      </c>
      <c r="D528">
        <v>2</v>
      </c>
      <c r="E528">
        <v>4</v>
      </c>
      <c r="F528">
        <v>6</v>
      </c>
      <c r="G528">
        <v>3</v>
      </c>
    </row>
    <row r="529" spans="1:7" x14ac:dyDescent="0.25">
      <c r="A529">
        <f t="shared" si="5"/>
        <v>363</v>
      </c>
      <c r="B529">
        <v>5</v>
      </c>
      <c r="C529">
        <v>1</v>
      </c>
      <c r="D529">
        <v>6</v>
      </c>
      <c r="E529">
        <v>2</v>
      </c>
      <c r="F529">
        <v>4</v>
      </c>
      <c r="G529">
        <v>3</v>
      </c>
    </row>
    <row r="530" spans="1:7" x14ac:dyDescent="0.25">
      <c r="A530">
        <f t="shared" si="5"/>
        <v>364</v>
      </c>
      <c r="B530">
        <v>5</v>
      </c>
      <c r="C530">
        <v>1</v>
      </c>
      <c r="D530">
        <v>6</v>
      </c>
      <c r="E530">
        <v>4</v>
      </c>
      <c r="F530">
        <v>2</v>
      </c>
      <c r="G530">
        <v>3</v>
      </c>
    </row>
    <row r="531" spans="1:7" x14ac:dyDescent="0.25">
      <c r="A531">
        <f t="shared" si="5"/>
        <v>365</v>
      </c>
      <c r="B531">
        <v>5</v>
      </c>
      <c r="C531">
        <v>1</v>
      </c>
      <c r="D531">
        <v>4</v>
      </c>
      <c r="E531">
        <v>2</v>
      </c>
      <c r="F531">
        <v>6</v>
      </c>
      <c r="G531">
        <v>3</v>
      </c>
    </row>
    <row r="532" spans="1:7" x14ac:dyDescent="0.25">
      <c r="A532">
        <f t="shared" si="5"/>
        <v>366</v>
      </c>
      <c r="B532">
        <v>5</v>
      </c>
      <c r="C532">
        <v>1</v>
      </c>
      <c r="D532">
        <v>4</v>
      </c>
      <c r="E532">
        <v>6</v>
      </c>
      <c r="F532">
        <v>2</v>
      </c>
      <c r="G532">
        <v>3</v>
      </c>
    </row>
    <row r="533" spans="1:7" x14ac:dyDescent="0.25">
      <c r="A533">
        <f t="shared" si="5"/>
        <v>367</v>
      </c>
      <c r="B533">
        <v>5</v>
      </c>
      <c r="C533">
        <v>2</v>
      </c>
      <c r="D533">
        <v>1</v>
      </c>
      <c r="E533">
        <v>6</v>
      </c>
      <c r="F533">
        <v>4</v>
      </c>
      <c r="G533">
        <v>3</v>
      </c>
    </row>
    <row r="534" spans="1:7" x14ac:dyDescent="0.25">
      <c r="A534">
        <f t="shared" si="5"/>
        <v>368</v>
      </c>
      <c r="B534">
        <v>5</v>
      </c>
      <c r="C534">
        <v>2</v>
      </c>
      <c r="D534">
        <v>1</v>
      </c>
      <c r="E534">
        <v>4</v>
      </c>
      <c r="F534">
        <v>6</v>
      </c>
      <c r="G534">
        <v>3</v>
      </c>
    </row>
    <row r="535" spans="1:7" x14ac:dyDescent="0.25">
      <c r="A535">
        <f t="shared" si="5"/>
        <v>369</v>
      </c>
      <c r="B535">
        <v>5</v>
      </c>
      <c r="C535">
        <v>2</v>
      </c>
      <c r="D535">
        <v>6</v>
      </c>
      <c r="E535">
        <v>4</v>
      </c>
      <c r="F535">
        <v>1</v>
      </c>
      <c r="G535">
        <v>3</v>
      </c>
    </row>
    <row r="536" spans="1:7" x14ac:dyDescent="0.25">
      <c r="A536">
        <f t="shared" si="5"/>
        <v>370</v>
      </c>
      <c r="B536">
        <v>5</v>
      </c>
      <c r="C536">
        <v>2</v>
      </c>
      <c r="D536">
        <v>6</v>
      </c>
      <c r="E536">
        <v>1</v>
      </c>
      <c r="F536">
        <v>4</v>
      </c>
      <c r="G536">
        <v>3</v>
      </c>
    </row>
    <row r="537" spans="1:7" x14ac:dyDescent="0.25">
      <c r="A537">
        <f t="shared" si="5"/>
        <v>371</v>
      </c>
      <c r="B537">
        <v>5</v>
      </c>
      <c r="C537">
        <v>2</v>
      </c>
      <c r="D537">
        <v>4</v>
      </c>
      <c r="E537">
        <v>1</v>
      </c>
      <c r="F537">
        <v>6</v>
      </c>
      <c r="G537">
        <v>3</v>
      </c>
    </row>
    <row r="538" spans="1:7" x14ac:dyDescent="0.25">
      <c r="A538">
        <f t="shared" si="5"/>
        <v>372</v>
      </c>
      <c r="B538">
        <v>5</v>
      </c>
      <c r="C538">
        <v>2</v>
      </c>
      <c r="D538">
        <v>4</v>
      </c>
      <c r="E538">
        <v>6</v>
      </c>
      <c r="F538">
        <v>1</v>
      </c>
      <c r="G538">
        <v>3</v>
      </c>
    </row>
    <row r="539" spans="1:7" x14ac:dyDescent="0.25">
      <c r="A539">
        <f t="shared" si="5"/>
        <v>373</v>
      </c>
      <c r="B539">
        <v>5</v>
      </c>
      <c r="C539">
        <v>6</v>
      </c>
      <c r="D539">
        <v>1</v>
      </c>
      <c r="E539">
        <v>2</v>
      </c>
      <c r="F539">
        <v>4</v>
      </c>
      <c r="G539">
        <v>3</v>
      </c>
    </row>
    <row r="540" spans="1:7" x14ac:dyDescent="0.25">
      <c r="A540">
        <f t="shared" si="5"/>
        <v>374</v>
      </c>
      <c r="B540">
        <v>5</v>
      </c>
      <c r="C540">
        <v>6</v>
      </c>
      <c r="D540">
        <v>1</v>
      </c>
      <c r="E540">
        <v>4</v>
      </c>
      <c r="F540">
        <v>2</v>
      </c>
      <c r="G540">
        <v>3</v>
      </c>
    </row>
    <row r="541" spans="1:7" x14ac:dyDescent="0.25">
      <c r="A541">
        <f t="shared" si="5"/>
        <v>375</v>
      </c>
      <c r="B541">
        <v>5</v>
      </c>
      <c r="C541">
        <v>6</v>
      </c>
      <c r="D541">
        <v>2</v>
      </c>
      <c r="E541">
        <v>1</v>
      </c>
      <c r="F541">
        <v>4</v>
      </c>
      <c r="G541">
        <v>3</v>
      </c>
    </row>
    <row r="542" spans="1:7" x14ac:dyDescent="0.25">
      <c r="A542">
        <f t="shared" si="5"/>
        <v>376</v>
      </c>
      <c r="B542">
        <v>5</v>
      </c>
      <c r="C542">
        <v>6</v>
      </c>
      <c r="D542">
        <v>2</v>
      </c>
      <c r="E542">
        <v>4</v>
      </c>
      <c r="F542">
        <v>1</v>
      </c>
      <c r="G542">
        <v>3</v>
      </c>
    </row>
    <row r="543" spans="1:7" x14ac:dyDescent="0.25">
      <c r="A543">
        <f t="shared" si="5"/>
        <v>377</v>
      </c>
      <c r="B543">
        <v>5</v>
      </c>
      <c r="C543">
        <v>6</v>
      </c>
      <c r="D543">
        <v>4</v>
      </c>
      <c r="E543">
        <v>1</v>
      </c>
      <c r="F543">
        <v>2</v>
      </c>
      <c r="G543">
        <v>3</v>
      </c>
    </row>
    <row r="544" spans="1:7" x14ac:dyDescent="0.25">
      <c r="A544">
        <f t="shared" si="5"/>
        <v>378</v>
      </c>
      <c r="B544">
        <v>5</v>
      </c>
      <c r="C544">
        <v>6</v>
      </c>
      <c r="D544">
        <v>4</v>
      </c>
      <c r="E544">
        <v>2</v>
      </c>
      <c r="F544">
        <v>1</v>
      </c>
      <c r="G544">
        <v>3</v>
      </c>
    </row>
    <row r="545" spans="1:7" x14ac:dyDescent="0.25">
      <c r="A545">
        <f t="shared" si="5"/>
        <v>379</v>
      </c>
      <c r="B545">
        <v>5</v>
      </c>
      <c r="C545">
        <v>4</v>
      </c>
      <c r="D545">
        <v>1</v>
      </c>
      <c r="E545">
        <v>2</v>
      </c>
      <c r="F545">
        <v>6</v>
      </c>
      <c r="G545">
        <v>3</v>
      </c>
    </row>
    <row r="546" spans="1:7" x14ac:dyDescent="0.25">
      <c r="A546">
        <f t="shared" si="5"/>
        <v>380</v>
      </c>
      <c r="B546">
        <v>5</v>
      </c>
      <c r="C546">
        <v>4</v>
      </c>
      <c r="D546">
        <v>1</v>
      </c>
      <c r="E546">
        <v>6</v>
      </c>
      <c r="F546">
        <v>2</v>
      </c>
      <c r="G546">
        <v>3</v>
      </c>
    </row>
    <row r="547" spans="1:7" x14ac:dyDescent="0.25">
      <c r="A547">
        <f t="shared" si="5"/>
        <v>381</v>
      </c>
      <c r="B547">
        <v>5</v>
      </c>
      <c r="C547">
        <v>4</v>
      </c>
      <c r="D547">
        <v>2</v>
      </c>
      <c r="E547">
        <v>1</v>
      </c>
      <c r="F547">
        <v>6</v>
      </c>
      <c r="G547">
        <v>3</v>
      </c>
    </row>
    <row r="548" spans="1:7" x14ac:dyDescent="0.25">
      <c r="A548">
        <f t="shared" si="5"/>
        <v>382</v>
      </c>
      <c r="B548">
        <v>5</v>
      </c>
      <c r="C548">
        <v>4</v>
      </c>
      <c r="D548">
        <v>2</v>
      </c>
      <c r="E548">
        <v>6</v>
      </c>
      <c r="F548">
        <v>1</v>
      </c>
      <c r="G548">
        <v>3</v>
      </c>
    </row>
    <row r="549" spans="1:7" x14ac:dyDescent="0.25">
      <c r="A549">
        <f t="shared" si="5"/>
        <v>383</v>
      </c>
      <c r="B549">
        <v>5</v>
      </c>
      <c r="C549">
        <v>4</v>
      </c>
      <c r="D549">
        <v>6</v>
      </c>
      <c r="E549">
        <v>2</v>
      </c>
      <c r="F549">
        <v>1</v>
      </c>
      <c r="G549">
        <v>3</v>
      </c>
    </row>
    <row r="550" spans="1:7" x14ac:dyDescent="0.25">
      <c r="A550">
        <f t="shared" si="5"/>
        <v>384</v>
      </c>
      <c r="B550">
        <v>5</v>
      </c>
      <c r="C550">
        <v>4</v>
      </c>
      <c r="D550">
        <v>6</v>
      </c>
      <c r="E550">
        <v>1</v>
      </c>
      <c r="F550">
        <v>2</v>
      </c>
      <c r="G550">
        <v>3</v>
      </c>
    </row>
    <row r="551" spans="1:7" x14ac:dyDescent="0.25">
      <c r="A551">
        <f t="shared" si="5"/>
        <v>385</v>
      </c>
      <c r="B551">
        <v>4</v>
      </c>
      <c r="C551">
        <v>1</v>
      </c>
      <c r="D551">
        <v>2</v>
      </c>
      <c r="E551">
        <v>6</v>
      </c>
      <c r="F551">
        <v>5</v>
      </c>
      <c r="G551">
        <v>3</v>
      </c>
    </row>
    <row r="552" spans="1:7" x14ac:dyDescent="0.25">
      <c r="A552">
        <f t="shared" ref="A552:A615" si="6">A551+1</f>
        <v>386</v>
      </c>
      <c r="B552">
        <v>4</v>
      </c>
      <c r="C552">
        <v>1</v>
      </c>
      <c r="D552">
        <v>2</v>
      </c>
      <c r="E552">
        <v>5</v>
      </c>
      <c r="F552">
        <v>6</v>
      </c>
      <c r="G552">
        <v>3</v>
      </c>
    </row>
    <row r="553" spans="1:7" x14ac:dyDescent="0.25">
      <c r="A553">
        <f t="shared" si="6"/>
        <v>387</v>
      </c>
      <c r="B553">
        <v>4</v>
      </c>
      <c r="C553">
        <v>1</v>
      </c>
      <c r="D553">
        <v>6</v>
      </c>
      <c r="E553">
        <v>2</v>
      </c>
      <c r="F553">
        <v>5</v>
      </c>
      <c r="G553">
        <v>3</v>
      </c>
    </row>
    <row r="554" spans="1:7" x14ac:dyDescent="0.25">
      <c r="A554">
        <f t="shared" si="6"/>
        <v>388</v>
      </c>
      <c r="B554">
        <v>4</v>
      </c>
      <c r="C554">
        <v>1</v>
      </c>
      <c r="D554">
        <v>6</v>
      </c>
      <c r="E554">
        <v>5</v>
      </c>
      <c r="F554">
        <v>2</v>
      </c>
      <c r="G554">
        <v>3</v>
      </c>
    </row>
    <row r="555" spans="1:7" x14ac:dyDescent="0.25">
      <c r="A555">
        <f t="shared" si="6"/>
        <v>389</v>
      </c>
      <c r="B555">
        <v>4</v>
      </c>
      <c r="C555">
        <v>1</v>
      </c>
      <c r="D555">
        <v>5</v>
      </c>
      <c r="E555">
        <v>2</v>
      </c>
      <c r="F555">
        <v>6</v>
      </c>
      <c r="G555">
        <v>3</v>
      </c>
    </row>
    <row r="556" spans="1:7" x14ac:dyDescent="0.25">
      <c r="A556">
        <f t="shared" si="6"/>
        <v>390</v>
      </c>
      <c r="B556">
        <v>4</v>
      </c>
      <c r="C556">
        <v>1</v>
      </c>
      <c r="D556">
        <v>5</v>
      </c>
      <c r="E556">
        <v>6</v>
      </c>
      <c r="F556">
        <v>2</v>
      </c>
      <c r="G556">
        <v>3</v>
      </c>
    </row>
    <row r="557" spans="1:7" x14ac:dyDescent="0.25">
      <c r="A557">
        <f t="shared" si="6"/>
        <v>391</v>
      </c>
      <c r="B557">
        <v>4</v>
      </c>
      <c r="C557">
        <v>2</v>
      </c>
      <c r="D557">
        <v>1</v>
      </c>
      <c r="E557">
        <v>6</v>
      </c>
      <c r="F557">
        <v>5</v>
      </c>
      <c r="G557">
        <v>3</v>
      </c>
    </row>
    <row r="558" spans="1:7" x14ac:dyDescent="0.25">
      <c r="A558">
        <f t="shared" si="6"/>
        <v>392</v>
      </c>
      <c r="B558">
        <v>4</v>
      </c>
      <c r="C558">
        <v>2</v>
      </c>
      <c r="D558">
        <v>1</v>
      </c>
      <c r="E558">
        <v>5</v>
      </c>
      <c r="F558">
        <v>6</v>
      </c>
      <c r="G558">
        <v>3</v>
      </c>
    </row>
    <row r="559" spans="1:7" x14ac:dyDescent="0.25">
      <c r="A559">
        <f t="shared" si="6"/>
        <v>393</v>
      </c>
      <c r="B559">
        <v>4</v>
      </c>
      <c r="C559">
        <v>2</v>
      </c>
      <c r="D559">
        <v>6</v>
      </c>
      <c r="E559">
        <v>5</v>
      </c>
      <c r="F559">
        <v>1</v>
      </c>
      <c r="G559">
        <v>3</v>
      </c>
    </row>
    <row r="560" spans="1:7" x14ac:dyDescent="0.25">
      <c r="A560">
        <f t="shared" si="6"/>
        <v>394</v>
      </c>
      <c r="B560">
        <v>4</v>
      </c>
      <c r="C560">
        <v>2</v>
      </c>
      <c r="D560">
        <v>6</v>
      </c>
      <c r="E560">
        <v>1</v>
      </c>
      <c r="F560">
        <v>5</v>
      </c>
      <c r="G560">
        <v>3</v>
      </c>
    </row>
    <row r="561" spans="1:7" x14ac:dyDescent="0.25">
      <c r="A561">
        <f t="shared" si="6"/>
        <v>395</v>
      </c>
      <c r="B561">
        <v>4</v>
      </c>
      <c r="C561">
        <v>2</v>
      </c>
      <c r="D561">
        <v>5</v>
      </c>
      <c r="E561">
        <v>1</v>
      </c>
      <c r="F561">
        <v>6</v>
      </c>
      <c r="G561">
        <v>3</v>
      </c>
    </row>
    <row r="562" spans="1:7" x14ac:dyDescent="0.25">
      <c r="A562">
        <f t="shared" si="6"/>
        <v>396</v>
      </c>
      <c r="B562">
        <v>4</v>
      </c>
      <c r="C562">
        <v>2</v>
      </c>
      <c r="D562">
        <v>5</v>
      </c>
      <c r="E562">
        <v>6</v>
      </c>
      <c r="F562">
        <v>1</v>
      </c>
      <c r="G562">
        <v>3</v>
      </c>
    </row>
    <row r="563" spans="1:7" x14ac:dyDescent="0.25">
      <c r="A563">
        <f t="shared" si="6"/>
        <v>397</v>
      </c>
      <c r="B563">
        <v>4</v>
      </c>
      <c r="C563">
        <v>6</v>
      </c>
      <c r="D563">
        <v>1</v>
      </c>
      <c r="E563">
        <v>2</v>
      </c>
      <c r="F563">
        <v>5</v>
      </c>
      <c r="G563">
        <v>3</v>
      </c>
    </row>
    <row r="564" spans="1:7" x14ac:dyDescent="0.25">
      <c r="A564">
        <f t="shared" si="6"/>
        <v>398</v>
      </c>
      <c r="B564">
        <v>4</v>
      </c>
      <c r="C564">
        <v>6</v>
      </c>
      <c r="D564">
        <v>1</v>
      </c>
      <c r="E564">
        <v>5</v>
      </c>
      <c r="F564">
        <v>2</v>
      </c>
      <c r="G564">
        <v>3</v>
      </c>
    </row>
    <row r="565" spans="1:7" x14ac:dyDescent="0.25">
      <c r="A565">
        <f t="shared" si="6"/>
        <v>399</v>
      </c>
      <c r="B565">
        <v>4</v>
      </c>
      <c r="C565">
        <v>6</v>
      </c>
      <c r="D565">
        <v>2</v>
      </c>
      <c r="E565">
        <v>1</v>
      </c>
      <c r="F565">
        <v>5</v>
      </c>
      <c r="G565">
        <v>3</v>
      </c>
    </row>
    <row r="566" spans="1:7" x14ac:dyDescent="0.25">
      <c r="A566">
        <f t="shared" si="6"/>
        <v>400</v>
      </c>
      <c r="B566">
        <v>4</v>
      </c>
      <c r="C566">
        <v>6</v>
      </c>
      <c r="D566">
        <v>2</v>
      </c>
      <c r="E566">
        <v>5</v>
      </c>
      <c r="F566">
        <v>1</v>
      </c>
      <c r="G566">
        <v>3</v>
      </c>
    </row>
    <row r="567" spans="1:7" x14ac:dyDescent="0.25">
      <c r="A567">
        <f t="shared" si="6"/>
        <v>401</v>
      </c>
      <c r="B567">
        <v>4</v>
      </c>
      <c r="C567">
        <v>6</v>
      </c>
      <c r="D567">
        <v>5</v>
      </c>
      <c r="E567">
        <v>1</v>
      </c>
      <c r="F567">
        <v>2</v>
      </c>
      <c r="G567">
        <v>3</v>
      </c>
    </row>
    <row r="568" spans="1:7" x14ac:dyDescent="0.25">
      <c r="A568">
        <f t="shared" si="6"/>
        <v>402</v>
      </c>
      <c r="B568">
        <v>4</v>
      </c>
      <c r="C568">
        <v>6</v>
      </c>
      <c r="D568">
        <v>5</v>
      </c>
      <c r="E568">
        <v>2</v>
      </c>
      <c r="F568">
        <v>1</v>
      </c>
      <c r="G568">
        <v>3</v>
      </c>
    </row>
    <row r="569" spans="1:7" x14ac:dyDescent="0.25">
      <c r="A569">
        <f t="shared" si="6"/>
        <v>403</v>
      </c>
      <c r="B569">
        <v>4</v>
      </c>
      <c r="C569">
        <v>5</v>
      </c>
      <c r="D569">
        <v>1</v>
      </c>
      <c r="E569">
        <v>2</v>
      </c>
      <c r="F569">
        <v>6</v>
      </c>
      <c r="G569">
        <v>3</v>
      </c>
    </row>
    <row r="570" spans="1:7" x14ac:dyDescent="0.25">
      <c r="A570">
        <f t="shared" si="6"/>
        <v>404</v>
      </c>
      <c r="B570">
        <v>4</v>
      </c>
      <c r="C570">
        <v>5</v>
      </c>
      <c r="D570">
        <v>1</v>
      </c>
      <c r="E570">
        <v>6</v>
      </c>
      <c r="F570">
        <v>2</v>
      </c>
      <c r="G570">
        <v>3</v>
      </c>
    </row>
    <row r="571" spans="1:7" x14ac:dyDescent="0.25">
      <c r="A571">
        <f t="shared" si="6"/>
        <v>405</v>
      </c>
      <c r="B571">
        <v>4</v>
      </c>
      <c r="C571">
        <v>5</v>
      </c>
      <c r="D571">
        <v>2</v>
      </c>
      <c r="E571">
        <v>1</v>
      </c>
      <c r="F571">
        <v>6</v>
      </c>
      <c r="G571">
        <v>3</v>
      </c>
    </row>
    <row r="572" spans="1:7" x14ac:dyDescent="0.25">
      <c r="A572">
        <f t="shared" si="6"/>
        <v>406</v>
      </c>
      <c r="B572">
        <v>4</v>
      </c>
      <c r="C572">
        <v>5</v>
      </c>
      <c r="D572">
        <v>2</v>
      </c>
      <c r="E572">
        <v>6</v>
      </c>
      <c r="F572">
        <v>1</v>
      </c>
      <c r="G572">
        <v>3</v>
      </c>
    </row>
    <row r="573" spans="1:7" x14ac:dyDescent="0.25">
      <c r="A573">
        <f t="shared" si="6"/>
        <v>407</v>
      </c>
      <c r="B573">
        <v>4</v>
      </c>
      <c r="C573">
        <v>5</v>
      </c>
      <c r="D573">
        <v>6</v>
      </c>
      <c r="E573">
        <v>2</v>
      </c>
      <c r="F573">
        <v>1</v>
      </c>
      <c r="G573">
        <v>3</v>
      </c>
    </row>
    <row r="574" spans="1:7" x14ac:dyDescent="0.25">
      <c r="A574">
        <f t="shared" si="6"/>
        <v>408</v>
      </c>
      <c r="B574">
        <v>4</v>
      </c>
      <c r="C574">
        <v>5</v>
      </c>
      <c r="D574">
        <v>6</v>
      </c>
      <c r="E574">
        <v>1</v>
      </c>
      <c r="F574">
        <v>2</v>
      </c>
      <c r="G574">
        <v>3</v>
      </c>
    </row>
    <row r="575" spans="1:7" x14ac:dyDescent="0.25">
      <c r="A575">
        <f t="shared" si="6"/>
        <v>409</v>
      </c>
      <c r="B575">
        <v>6</v>
      </c>
      <c r="C575">
        <v>1</v>
      </c>
      <c r="D575">
        <v>2</v>
      </c>
      <c r="E575">
        <v>5</v>
      </c>
      <c r="F575">
        <v>4</v>
      </c>
      <c r="G575">
        <v>3</v>
      </c>
    </row>
    <row r="576" spans="1:7" x14ac:dyDescent="0.25">
      <c r="A576">
        <f t="shared" si="6"/>
        <v>410</v>
      </c>
      <c r="B576">
        <v>6</v>
      </c>
      <c r="C576">
        <v>1</v>
      </c>
      <c r="D576">
        <v>2</v>
      </c>
      <c r="E576">
        <v>4</v>
      </c>
      <c r="F576">
        <v>5</v>
      </c>
      <c r="G576">
        <v>3</v>
      </c>
    </row>
    <row r="577" spans="1:7" x14ac:dyDescent="0.25">
      <c r="A577">
        <f t="shared" si="6"/>
        <v>411</v>
      </c>
      <c r="B577">
        <v>6</v>
      </c>
      <c r="C577">
        <v>1</v>
      </c>
      <c r="D577">
        <v>5</v>
      </c>
      <c r="E577">
        <v>2</v>
      </c>
      <c r="F577">
        <v>4</v>
      </c>
      <c r="G577">
        <v>3</v>
      </c>
    </row>
    <row r="578" spans="1:7" x14ac:dyDescent="0.25">
      <c r="A578">
        <f t="shared" si="6"/>
        <v>412</v>
      </c>
      <c r="B578">
        <v>6</v>
      </c>
      <c r="C578">
        <v>1</v>
      </c>
      <c r="D578">
        <v>5</v>
      </c>
      <c r="E578">
        <v>4</v>
      </c>
      <c r="F578">
        <v>2</v>
      </c>
      <c r="G578">
        <v>3</v>
      </c>
    </row>
    <row r="579" spans="1:7" x14ac:dyDescent="0.25">
      <c r="A579">
        <f t="shared" si="6"/>
        <v>413</v>
      </c>
      <c r="B579">
        <v>6</v>
      </c>
      <c r="C579">
        <v>1</v>
      </c>
      <c r="D579">
        <v>4</v>
      </c>
      <c r="E579">
        <v>2</v>
      </c>
      <c r="F579">
        <v>5</v>
      </c>
      <c r="G579">
        <v>3</v>
      </c>
    </row>
    <row r="580" spans="1:7" x14ac:dyDescent="0.25">
      <c r="A580">
        <f t="shared" si="6"/>
        <v>414</v>
      </c>
      <c r="B580">
        <v>6</v>
      </c>
      <c r="C580">
        <v>1</v>
      </c>
      <c r="D580">
        <v>4</v>
      </c>
      <c r="E580">
        <v>5</v>
      </c>
      <c r="F580">
        <v>2</v>
      </c>
      <c r="G580">
        <v>3</v>
      </c>
    </row>
    <row r="581" spans="1:7" x14ac:dyDescent="0.25">
      <c r="A581">
        <f t="shared" si="6"/>
        <v>415</v>
      </c>
      <c r="B581">
        <v>6</v>
      </c>
      <c r="C581">
        <v>2</v>
      </c>
      <c r="D581">
        <v>1</v>
      </c>
      <c r="E581">
        <v>5</v>
      </c>
      <c r="F581">
        <v>4</v>
      </c>
      <c r="G581">
        <v>3</v>
      </c>
    </row>
    <row r="582" spans="1:7" x14ac:dyDescent="0.25">
      <c r="A582">
        <f t="shared" si="6"/>
        <v>416</v>
      </c>
      <c r="B582">
        <v>6</v>
      </c>
      <c r="C582">
        <v>2</v>
      </c>
      <c r="D582">
        <v>1</v>
      </c>
      <c r="E582">
        <v>4</v>
      </c>
      <c r="F582">
        <v>5</v>
      </c>
      <c r="G582">
        <v>3</v>
      </c>
    </row>
    <row r="583" spans="1:7" x14ac:dyDescent="0.25">
      <c r="A583">
        <f t="shared" si="6"/>
        <v>417</v>
      </c>
      <c r="B583">
        <v>6</v>
      </c>
      <c r="C583">
        <v>2</v>
      </c>
      <c r="D583">
        <v>5</v>
      </c>
      <c r="E583">
        <v>4</v>
      </c>
      <c r="F583">
        <v>1</v>
      </c>
      <c r="G583">
        <v>3</v>
      </c>
    </row>
    <row r="584" spans="1:7" x14ac:dyDescent="0.25">
      <c r="A584">
        <f t="shared" si="6"/>
        <v>418</v>
      </c>
      <c r="B584">
        <v>6</v>
      </c>
      <c r="C584">
        <v>2</v>
      </c>
      <c r="D584">
        <v>5</v>
      </c>
      <c r="E584">
        <v>1</v>
      </c>
      <c r="F584">
        <v>4</v>
      </c>
      <c r="G584">
        <v>3</v>
      </c>
    </row>
    <row r="585" spans="1:7" x14ac:dyDescent="0.25">
      <c r="A585">
        <f t="shared" si="6"/>
        <v>419</v>
      </c>
      <c r="B585">
        <v>6</v>
      </c>
      <c r="C585">
        <v>2</v>
      </c>
      <c r="D585">
        <v>4</v>
      </c>
      <c r="E585">
        <v>1</v>
      </c>
      <c r="F585">
        <v>5</v>
      </c>
      <c r="G585">
        <v>3</v>
      </c>
    </row>
    <row r="586" spans="1:7" x14ac:dyDescent="0.25">
      <c r="A586">
        <f t="shared" si="6"/>
        <v>420</v>
      </c>
      <c r="B586">
        <v>6</v>
      </c>
      <c r="C586">
        <v>2</v>
      </c>
      <c r="D586">
        <v>4</v>
      </c>
      <c r="E586">
        <v>5</v>
      </c>
      <c r="F586">
        <v>1</v>
      </c>
      <c r="G586">
        <v>3</v>
      </c>
    </row>
    <row r="587" spans="1:7" x14ac:dyDescent="0.25">
      <c r="A587">
        <f t="shared" si="6"/>
        <v>421</v>
      </c>
      <c r="B587">
        <v>6</v>
      </c>
      <c r="C587">
        <v>5</v>
      </c>
      <c r="D587">
        <v>1</v>
      </c>
      <c r="E587">
        <v>2</v>
      </c>
      <c r="F587">
        <v>4</v>
      </c>
      <c r="G587">
        <v>3</v>
      </c>
    </row>
    <row r="588" spans="1:7" x14ac:dyDescent="0.25">
      <c r="A588">
        <f t="shared" si="6"/>
        <v>422</v>
      </c>
      <c r="B588">
        <v>6</v>
      </c>
      <c r="C588">
        <v>5</v>
      </c>
      <c r="D588">
        <v>1</v>
      </c>
      <c r="E588">
        <v>4</v>
      </c>
      <c r="F588">
        <v>2</v>
      </c>
      <c r="G588">
        <v>3</v>
      </c>
    </row>
    <row r="589" spans="1:7" x14ac:dyDescent="0.25">
      <c r="A589">
        <f t="shared" si="6"/>
        <v>423</v>
      </c>
      <c r="B589">
        <v>6</v>
      </c>
      <c r="C589">
        <v>5</v>
      </c>
      <c r="D589">
        <v>2</v>
      </c>
      <c r="E589">
        <v>1</v>
      </c>
      <c r="F589">
        <v>4</v>
      </c>
      <c r="G589">
        <v>3</v>
      </c>
    </row>
    <row r="590" spans="1:7" x14ac:dyDescent="0.25">
      <c r="A590">
        <f t="shared" si="6"/>
        <v>424</v>
      </c>
      <c r="B590">
        <v>6</v>
      </c>
      <c r="C590">
        <v>5</v>
      </c>
      <c r="D590">
        <v>2</v>
      </c>
      <c r="E590">
        <v>4</v>
      </c>
      <c r="F590">
        <v>1</v>
      </c>
      <c r="G590">
        <v>3</v>
      </c>
    </row>
    <row r="591" spans="1:7" x14ac:dyDescent="0.25">
      <c r="A591">
        <f t="shared" si="6"/>
        <v>425</v>
      </c>
      <c r="B591">
        <v>6</v>
      </c>
      <c r="C591">
        <v>5</v>
      </c>
      <c r="D591">
        <v>4</v>
      </c>
      <c r="E591">
        <v>1</v>
      </c>
      <c r="F591">
        <v>2</v>
      </c>
      <c r="G591">
        <v>3</v>
      </c>
    </row>
    <row r="592" spans="1:7" x14ac:dyDescent="0.25">
      <c r="A592">
        <f t="shared" si="6"/>
        <v>426</v>
      </c>
      <c r="B592">
        <v>6</v>
      </c>
      <c r="C592">
        <v>5</v>
      </c>
      <c r="D592">
        <v>4</v>
      </c>
      <c r="E592">
        <v>2</v>
      </c>
      <c r="F592">
        <v>1</v>
      </c>
      <c r="G592">
        <v>3</v>
      </c>
    </row>
    <row r="593" spans="1:7" x14ac:dyDescent="0.25">
      <c r="A593">
        <f t="shared" si="6"/>
        <v>427</v>
      </c>
      <c r="B593">
        <v>6</v>
      </c>
      <c r="C593">
        <v>4</v>
      </c>
      <c r="D593">
        <v>1</v>
      </c>
      <c r="E593">
        <v>2</v>
      </c>
      <c r="F593">
        <v>5</v>
      </c>
      <c r="G593">
        <v>3</v>
      </c>
    </row>
    <row r="594" spans="1:7" x14ac:dyDescent="0.25">
      <c r="A594">
        <f t="shared" si="6"/>
        <v>428</v>
      </c>
      <c r="B594">
        <v>6</v>
      </c>
      <c r="C594">
        <v>4</v>
      </c>
      <c r="D594">
        <v>1</v>
      </c>
      <c r="E594">
        <v>5</v>
      </c>
      <c r="F594">
        <v>2</v>
      </c>
      <c r="G594">
        <v>3</v>
      </c>
    </row>
    <row r="595" spans="1:7" x14ac:dyDescent="0.25">
      <c r="A595">
        <f t="shared" si="6"/>
        <v>429</v>
      </c>
      <c r="B595">
        <v>6</v>
      </c>
      <c r="C595">
        <v>4</v>
      </c>
      <c r="D595">
        <v>2</v>
      </c>
      <c r="E595">
        <v>1</v>
      </c>
      <c r="F595">
        <v>5</v>
      </c>
      <c r="G595">
        <v>3</v>
      </c>
    </row>
    <row r="596" spans="1:7" x14ac:dyDescent="0.25">
      <c r="A596">
        <f t="shared" si="6"/>
        <v>430</v>
      </c>
      <c r="B596">
        <v>6</v>
      </c>
      <c r="C596">
        <v>4</v>
      </c>
      <c r="D596">
        <v>2</v>
      </c>
      <c r="E596">
        <v>5</v>
      </c>
      <c r="F596">
        <v>1</v>
      </c>
      <c r="G596">
        <v>3</v>
      </c>
    </row>
    <row r="597" spans="1:7" x14ac:dyDescent="0.25">
      <c r="A597">
        <f t="shared" si="6"/>
        <v>431</v>
      </c>
      <c r="B597">
        <v>6</v>
      </c>
      <c r="C597">
        <v>4</v>
      </c>
      <c r="D597">
        <v>5</v>
      </c>
      <c r="E597">
        <v>2</v>
      </c>
      <c r="F597">
        <v>1</v>
      </c>
      <c r="G597">
        <v>3</v>
      </c>
    </row>
    <row r="598" spans="1:7" x14ac:dyDescent="0.25">
      <c r="A598">
        <f t="shared" si="6"/>
        <v>432</v>
      </c>
      <c r="B598">
        <v>6</v>
      </c>
      <c r="C598">
        <v>4</v>
      </c>
      <c r="D598">
        <v>5</v>
      </c>
      <c r="E598">
        <v>1</v>
      </c>
      <c r="F598">
        <v>2</v>
      </c>
      <c r="G598">
        <v>3</v>
      </c>
    </row>
    <row r="599" spans="1:7" x14ac:dyDescent="0.25">
      <c r="A599">
        <f t="shared" si="6"/>
        <v>433</v>
      </c>
      <c r="B599">
        <v>2</v>
      </c>
      <c r="C599">
        <v>1</v>
      </c>
      <c r="D599">
        <v>5</v>
      </c>
      <c r="E599">
        <v>6</v>
      </c>
      <c r="F599">
        <v>4</v>
      </c>
      <c r="G599">
        <v>3</v>
      </c>
    </row>
    <row r="600" spans="1:7" x14ac:dyDescent="0.25">
      <c r="A600">
        <f t="shared" si="6"/>
        <v>434</v>
      </c>
      <c r="B600">
        <v>2</v>
      </c>
      <c r="C600">
        <v>1</v>
      </c>
      <c r="D600">
        <v>5</v>
      </c>
      <c r="E600">
        <v>4</v>
      </c>
      <c r="F600">
        <v>6</v>
      </c>
      <c r="G600">
        <v>3</v>
      </c>
    </row>
    <row r="601" spans="1:7" x14ac:dyDescent="0.25">
      <c r="A601">
        <f t="shared" si="6"/>
        <v>435</v>
      </c>
      <c r="B601">
        <v>2</v>
      </c>
      <c r="C601">
        <v>1</v>
      </c>
      <c r="D601">
        <v>6</v>
      </c>
      <c r="E601">
        <v>5</v>
      </c>
      <c r="F601">
        <v>4</v>
      </c>
      <c r="G601">
        <v>3</v>
      </c>
    </row>
    <row r="602" spans="1:7" x14ac:dyDescent="0.25">
      <c r="A602">
        <f t="shared" si="6"/>
        <v>436</v>
      </c>
      <c r="B602">
        <v>2</v>
      </c>
      <c r="C602">
        <v>1</v>
      </c>
      <c r="D602">
        <v>6</v>
      </c>
      <c r="E602">
        <v>4</v>
      </c>
      <c r="F602">
        <v>5</v>
      </c>
      <c r="G602">
        <v>3</v>
      </c>
    </row>
    <row r="603" spans="1:7" x14ac:dyDescent="0.25">
      <c r="A603">
        <f t="shared" si="6"/>
        <v>437</v>
      </c>
      <c r="B603">
        <v>2</v>
      </c>
      <c r="C603">
        <v>1</v>
      </c>
      <c r="D603">
        <v>4</v>
      </c>
      <c r="E603">
        <v>5</v>
      </c>
      <c r="F603">
        <v>6</v>
      </c>
      <c r="G603">
        <v>3</v>
      </c>
    </row>
    <row r="604" spans="1:7" x14ac:dyDescent="0.25">
      <c r="A604">
        <f t="shared" si="6"/>
        <v>438</v>
      </c>
      <c r="B604">
        <v>2</v>
      </c>
      <c r="C604">
        <v>1</v>
      </c>
      <c r="D604">
        <v>4</v>
      </c>
      <c r="E604">
        <v>6</v>
      </c>
      <c r="F604">
        <v>5</v>
      </c>
      <c r="G604">
        <v>3</v>
      </c>
    </row>
    <row r="605" spans="1:7" x14ac:dyDescent="0.25">
      <c r="A605">
        <f t="shared" si="6"/>
        <v>439</v>
      </c>
      <c r="B605">
        <v>2</v>
      </c>
      <c r="C605">
        <v>5</v>
      </c>
      <c r="D605">
        <v>1</v>
      </c>
      <c r="E605">
        <v>6</v>
      </c>
      <c r="F605">
        <v>4</v>
      </c>
      <c r="G605">
        <v>3</v>
      </c>
    </row>
    <row r="606" spans="1:7" x14ac:dyDescent="0.25">
      <c r="A606">
        <f t="shared" si="6"/>
        <v>440</v>
      </c>
      <c r="B606">
        <v>2</v>
      </c>
      <c r="C606">
        <v>5</v>
      </c>
      <c r="D606">
        <v>1</v>
      </c>
      <c r="E606">
        <v>4</v>
      </c>
      <c r="F606">
        <v>6</v>
      </c>
      <c r="G606">
        <v>3</v>
      </c>
    </row>
    <row r="607" spans="1:7" x14ac:dyDescent="0.25">
      <c r="A607">
        <f t="shared" si="6"/>
        <v>441</v>
      </c>
      <c r="B607">
        <v>2</v>
      </c>
      <c r="C607">
        <v>5</v>
      </c>
      <c r="D607">
        <v>6</v>
      </c>
      <c r="E607">
        <v>4</v>
      </c>
      <c r="F607">
        <v>1</v>
      </c>
      <c r="G607">
        <v>3</v>
      </c>
    </row>
    <row r="608" spans="1:7" x14ac:dyDescent="0.25">
      <c r="A608">
        <f t="shared" si="6"/>
        <v>442</v>
      </c>
      <c r="B608">
        <v>2</v>
      </c>
      <c r="C608">
        <v>5</v>
      </c>
      <c r="D608">
        <v>6</v>
      </c>
      <c r="E608">
        <v>1</v>
      </c>
      <c r="F608">
        <v>4</v>
      </c>
      <c r="G608">
        <v>3</v>
      </c>
    </row>
    <row r="609" spans="1:7" x14ac:dyDescent="0.25">
      <c r="A609">
        <f t="shared" si="6"/>
        <v>443</v>
      </c>
      <c r="B609">
        <v>2</v>
      </c>
      <c r="C609">
        <v>5</v>
      </c>
      <c r="D609">
        <v>4</v>
      </c>
      <c r="E609">
        <v>1</v>
      </c>
      <c r="F609">
        <v>6</v>
      </c>
      <c r="G609">
        <v>3</v>
      </c>
    </row>
    <row r="610" spans="1:7" x14ac:dyDescent="0.25">
      <c r="A610">
        <f t="shared" si="6"/>
        <v>444</v>
      </c>
      <c r="B610">
        <v>2</v>
      </c>
      <c r="C610">
        <v>5</v>
      </c>
      <c r="D610">
        <v>4</v>
      </c>
      <c r="E610">
        <v>6</v>
      </c>
      <c r="F610">
        <v>1</v>
      </c>
      <c r="G610">
        <v>3</v>
      </c>
    </row>
    <row r="611" spans="1:7" x14ac:dyDescent="0.25">
      <c r="A611">
        <f t="shared" si="6"/>
        <v>445</v>
      </c>
      <c r="B611">
        <v>2</v>
      </c>
      <c r="C611">
        <v>6</v>
      </c>
      <c r="D611">
        <v>1</v>
      </c>
      <c r="E611">
        <v>5</v>
      </c>
      <c r="F611">
        <v>4</v>
      </c>
      <c r="G611">
        <v>3</v>
      </c>
    </row>
    <row r="612" spans="1:7" x14ac:dyDescent="0.25">
      <c r="A612">
        <f t="shared" si="6"/>
        <v>446</v>
      </c>
      <c r="B612">
        <v>2</v>
      </c>
      <c r="C612">
        <v>6</v>
      </c>
      <c r="D612">
        <v>1</v>
      </c>
      <c r="E612">
        <v>4</v>
      </c>
      <c r="F612">
        <v>5</v>
      </c>
      <c r="G612">
        <v>3</v>
      </c>
    </row>
    <row r="613" spans="1:7" x14ac:dyDescent="0.25">
      <c r="A613">
        <f t="shared" si="6"/>
        <v>447</v>
      </c>
      <c r="B613">
        <v>2</v>
      </c>
      <c r="C613">
        <v>6</v>
      </c>
      <c r="D613">
        <v>5</v>
      </c>
      <c r="E613">
        <v>1</v>
      </c>
      <c r="F613">
        <v>4</v>
      </c>
      <c r="G613">
        <v>3</v>
      </c>
    </row>
    <row r="614" spans="1:7" x14ac:dyDescent="0.25">
      <c r="A614">
        <f t="shared" si="6"/>
        <v>448</v>
      </c>
      <c r="B614">
        <v>2</v>
      </c>
      <c r="C614">
        <v>6</v>
      </c>
      <c r="D614">
        <v>5</v>
      </c>
      <c r="E614">
        <v>4</v>
      </c>
      <c r="F614">
        <v>1</v>
      </c>
      <c r="G614">
        <v>3</v>
      </c>
    </row>
    <row r="615" spans="1:7" x14ac:dyDescent="0.25">
      <c r="A615">
        <f t="shared" si="6"/>
        <v>449</v>
      </c>
      <c r="B615">
        <v>2</v>
      </c>
      <c r="C615">
        <v>6</v>
      </c>
      <c r="D615">
        <v>4</v>
      </c>
      <c r="E615">
        <v>1</v>
      </c>
      <c r="F615">
        <v>5</v>
      </c>
      <c r="G615">
        <v>3</v>
      </c>
    </row>
    <row r="616" spans="1:7" x14ac:dyDescent="0.25">
      <c r="A616">
        <f t="shared" ref="A616:A679" si="7">A615+1</f>
        <v>450</v>
      </c>
      <c r="B616">
        <v>2</v>
      </c>
      <c r="C616">
        <v>6</v>
      </c>
      <c r="D616">
        <v>4</v>
      </c>
      <c r="E616">
        <v>5</v>
      </c>
      <c r="F616">
        <v>1</v>
      </c>
      <c r="G616">
        <v>3</v>
      </c>
    </row>
    <row r="617" spans="1:7" x14ac:dyDescent="0.25">
      <c r="A617">
        <f t="shared" si="7"/>
        <v>451</v>
      </c>
      <c r="B617">
        <v>2</v>
      </c>
      <c r="C617">
        <v>4</v>
      </c>
      <c r="D617">
        <v>1</v>
      </c>
      <c r="E617">
        <v>5</v>
      </c>
      <c r="F617">
        <v>6</v>
      </c>
      <c r="G617">
        <v>3</v>
      </c>
    </row>
    <row r="618" spans="1:7" x14ac:dyDescent="0.25">
      <c r="A618">
        <f t="shared" si="7"/>
        <v>452</v>
      </c>
      <c r="B618">
        <v>2</v>
      </c>
      <c r="C618">
        <v>4</v>
      </c>
      <c r="D618">
        <v>1</v>
      </c>
      <c r="E618">
        <v>6</v>
      </c>
      <c r="F618">
        <v>5</v>
      </c>
      <c r="G618">
        <v>3</v>
      </c>
    </row>
    <row r="619" spans="1:7" x14ac:dyDescent="0.25">
      <c r="A619">
        <f t="shared" si="7"/>
        <v>453</v>
      </c>
      <c r="B619">
        <v>2</v>
      </c>
      <c r="C619">
        <v>4</v>
      </c>
      <c r="D619">
        <v>5</v>
      </c>
      <c r="E619">
        <v>1</v>
      </c>
      <c r="F619">
        <v>6</v>
      </c>
      <c r="G619">
        <v>3</v>
      </c>
    </row>
    <row r="620" spans="1:7" x14ac:dyDescent="0.25">
      <c r="A620">
        <f t="shared" si="7"/>
        <v>454</v>
      </c>
      <c r="B620">
        <v>2</v>
      </c>
      <c r="C620">
        <v>4</v>
      </c>
      <c r="D620">
        <v>5</v>
      </c>
      <c r="E620">
        <v>6</v>
      </c>
      <c r="F620">
        <v>1</v>
      </c>
      <c r="G620">
        <v>3</v>
      </c>
    </row>
    <row r="621" spans="1:7" x14ac:dyDescent="0.25">
      <c r="A621">
        <f t="shared" si="7"/>
        <v>455</v>
      </c>
      <c r="B621">
        <v>2</v>
      </c>
      <c r="C621">
        <v>4</v>
      </c>
      <c r="D621">
        <v>6</v>
      </c>
      <c r="E621">
        <v>5</v>
      </c>
      <c r="F621">
        <v>1</v>
      </c>
      <c r="G621">
        <v>3</v>
      </c>
    </row>
    <row r="622" spans="1:7" x14ac:dyDescent="0.25">
      <c r="A622">
        <f t="shared" si="7"/>
        <v>456</v>
      </c>
      <c r="B622">
        <v>2</v>
      </c>
      <c r="C622">
        <v>4</v>
      </c>
      <c r="D622">
        <v>6</v>
      </c>
      <c r="E622">
        <v>1</v>
      </c>
      <c r="F622">
        <v>5</v>
      </c>
      <c r="G622">
        <v>3</v>
      </c>
    </row>
    <row r="623" spans="1:7" x14ac:dyDescent="0.25">
      <c r="A623">
        <f t="shared" si="7"/>
        <v>457</v>
      </c>
      <c r="B623">
        <v>1</v>
      </c>
      <c r="C623">
        <v>5</v>
      </c>
      <c r="D623">
        <v>2</v>
      </c>
      <c r="E623">
        <v>6</v>
      </c>
      <c r="F623">
        <v>4</v>
      </c>
      <c r="G623">
        <v>3</v>
      </c>
    </row>
    <row r="624" spans="1:7" x14ac:dyDescent="0.25">
      <c r="A624">
        <f t="shared" si="7"/>
        <v>458</v>
      </c>
      <c r="B624">
        <v>1</v>
      </c>
      <c r="C624">
        <v>5</v>
      </c>
      <c r="D624">
        <v>2</v>
      </c>
      <c r="E624">
        <v>4</v>
      </c>
      <c r="F624">
        <v>6</v>
      </c>
      <c r="G624">
        <v>3</v>
      </c>
    </row>
    <row r="625" spans="1:7" x14ac:dyDescent="0.25">
      <c r="A625">
        <f t="shared" si="7"/>
        <v>459</v>
      </c>
      <c r="B625">
        <v>1</v>
      </c>
      <c r="C625">
        <v>5</v>
      </c>
      <c r="D625">
        <v>6</v>
      </c>
      <c r="E625">
        <v>2</v>
      </c>
      <c r="F625">
        <v>4</v>
      </c>
      <c r="G625">
        <v>3</v>
      </c>
    </row>
    <row r="626" spans="1:7" x14ac:dyDescent="0.25">
      <c r="A626">
        <f t="shared" si="7"/>
        <v>460</v>
      </c>
      <c r="B626">
        <v>1</v>
      </c>
      <c r="C626">
        <v>5</v>
      </c>
      <c r="D626">
        <v>6</v>
      </c>
      <c r="E626">
        <v>4</v>
      </c>
      <c r="F626">
        <v>2</v>
      </c>
      <c r="G626">
        <v>3</v>
      </c>
    </row>
    <row r="627" spans="1:7" x14ac:dyDescent="0.25">
      <c r="A627">
        <f t="shared" si="7"/>
        <v>461</v>
      </c>
      <c r="B627">
        <v>1</v>
      </c>
      <c r="C627">
        <v>5</v>
      </c>
      <c r="D627">
        <v>4</v>
      </c>
      <c r="E627">
        <v>2</v>
      </c>
      <c r="F627">
        <v>6</v>
      </c>
      <c r="G627">
        <v>3</v>
      </c>
    </row>
    <row r="628" spans="1:7" x14ac:dyDescent="0.25">
      <c r="A628">
        <f t="shared" si="7"/>
        <v>462</v>
      </c>
      <c r="B628">
        <v>1</v>
      </c>
      <c r="C628">
        <v>5</v>
      </c>
      <c r="D628">
        <v>4</v>
      </c>
      <c r="E628">
        <v>6</v>
      </c>
      <c r="F628">
        <v>2</v>
      </c>
      <c r="G628">
        <v>3</v>
      </c>
    </row>
    <row r="629" spans="1:7" x14ac:dyDescent="0.25">
      <c r="A629">
        <f t="shared" si="7"/>
        <v>463</v>
      </c>
      <c r="B629">
        <v>1</v>
      </c>
      <c r="C629">
        <v>2</v>
      </c>
      <c r="D629">
        <v>5</v>
      </c>
      <c r="E629">
        <v>6</v>
      </c>
      <c r="F629">
        <v>4</v>
      </c>
      <c r="G629">
        <v>3</v>
      </c>
    </row>
    <row r="630" spans="1:7" x14ac:dyDescent="0.25">
      <c r="A630">
        <f t="shared" si="7"/>
        <v>464</v>
      </c>
      <c r="B630">
        <v>1</v>
      </c>
      <c r="C630">
        <v>2</v>
      </c>
      <c r="D630">
        <v>5</v>
      </c>
      <c r="E630">
        <v>4</v>
      </c>
      <c r="F630">
        <v>6</v>
      </c>
      <c r="G630">
        <v>3</v>
      </c>
    </row>
    <row r="631" spans="1:7" x14ac:dyDescent="0.25">
      <c r="A631">
        <f t="shared" si="7"/>
        <v>465</v>
      </c>
      <c r="B631">
        <v>1</v>
      </c>
      <c r="C631">
        <v>2</v>
      </c>
      <c r="D631">
        <v>6</v>
      </c>
      <c r="E631">
        <v>4</v>
      </c>
      <c r="F631">
        <v>5</v>
      </c>
      <c r="G631">
        <v>3</v>
      </c>
    </row>
    <row r="632" spans="1:7" x14ac:dyDescent="0.25">
      <c r="A632">
        <f t="shared" si="7"/>
        <v>466</v>
      </c>
      <c r="B632">
        <v>1</v>
      </c>
      <c r="C632">
        <v>2</v>
      </c>
      <c r="D632">
        <v>6</v>
      </c>
      <c r="E632">
        <v>5</v>
      </c>
      <c r="F632">
        <v>4</v>
      </c>
      <c r="G632">
        <v>3</v>
      </c>
    </row>
    <row r="633" spans="1:7" x14ac:dyDescent="0.25">
      <c r="A633">
        <f t="shared" si="7"/>
        <v>467</v>
      </c>
      <c r="B633">
        <v>1</v>
      </c>
      <c r="C633">
        <v>2</v>
      </c>
      <c r="D633">
        <v>4</v>
      </c>
      <c r="E633">
        <v>5</v>
      </c>
      <c r="F633">
        <v>6</v>
      </c>
      <c r="G633">
        <v>3</v>
      </c>
    </row>
    <row r="634" spans="1:7" x14ac:dyDescent="0.25">
      <c r="A634">
        <f t="shared" si="7"/>
        <v>468</v>
      </c>
      <c r="B634">
        <v>1</v>
      </c>
      <c r="C634">
        <v>2</v>
      </c>
      <c r="D634">
        <v>4</v>
      </c>
      <c r="E634">
        <v>6</v>
      </c>
      <c r="F634">
        <v>5</v>
      </c>
      <c r="G634">
        <v>3</v>
      </c>
    </row>
    <row r="635" spans="1:7" x14ac:dyDescent="0.25">
      <c r="A635">
        <f t="shared" si="7"/>
        <v>469</v>
      </c>
      <c r="B635">
        <v>1</v>
      </c>
      <c r="C635">
        <v>6</v>
      </c>
      <c r="D635">
        <v>5</v>
      </c>
      <c r="E635">
        <v>2</v>
      </c>
      <c r="F635">
        <v>4</v>
      </c>
      <c r="G635">
        <v>3</v>
      </c>
    </row>
    <row r="636" spans="1:7" x14ac:dyDescent="0.25">
      <c r="A636">
        <f t="shared" si="7"/>
        <v>470</v>
      </c>
      <c r="B636">
        <v>1</v>
      </c>
      <c r="C636">
        <v>6</v>
      </c>
      <c r="D636">
        <v>5</v>
      </c>
      <c r="E636">
        <v>4</v>
      </c>
      <c r="F636">
        <v>2</v>
      </c>
      <c r="G636">
        <v>3</v>
      </c>
    </row>
    <row r="637" spans="1:7" x14ac:dyDescent="0.25">
      <c r="A637">
        <f t="shared" si="7"/>
        <v>471</v>
      </c>
      <c r="B637">
        <v>1</v>
      </c>
      <c r="C637">
        <v>6</v>
      </c>
      <c r="D637">
        <v>2</v>
      </c>
      <c r="E637">
        <v>5</v>
      </c>
      <c r="F637">
        <v>4</v>
      </c>
      <c r="G637">
        <v>3</v>
      </c>
    </row>
    <row r="638" spans="1:7" x14ac:dyDescent="0.25">
      <c r="A638">
        <f t="shared" si="7"/>
        <v>472</v>
      </c>
      <c r="B638">
        <v>1</v>
      </c>
      <c r="C638">
        <v>6</v>
      </c>
      <c r="D638">
        <v>2</v>
      </c>
      <c r="E638">
        <v>4</v>
      </c>
      <c r="F638">
        <v>5</v>
      </c>
      <c r="G638">
        <v>3</v>
      </c>
    </row>
    <row r="639" spans="1:7" x14ac:dyDescent="0.25">
      <c r="A639">
        <f t="shared" si="7"/>
        <v>473</v>
      </c>
      <c r="B639">
        <v>1</v>
      </c>
      <c r="C639">
        <v>6</v>
      </c>
      <c r="D639">
        <v>4</v>
      </c>
      <c r="E639">
        <v>5</v>
      </c>
      <c r="F639">
        <v>2</v>
      </c>
      <c r="G639">
        <v>3</v>
      </c>
    </row>
    <row r="640" spans="1:7" x14ac:dyDescent="0.25">
      <c r="A640">
        <f t="shared" si="7"/>
        <v>474</v>
      </c>
      <c r="B640">
        <v>1</v>
      </c>
      <c r="C640">
        <v>6</v>
      </c>
      <c r="D640">
        <v>4</v>
      </c>
      <c r="E640">
        <v>2</v>
      </c>
      <c r="F640">
        <v>5</v>
      </c>
      <c r="G640">
        <v>3</v>
      </c>
    </row>
    <row r="641" spans="1:8" x14ac:dyDescent="0.25">
      <c r="A641">
        <f t="shared" si="7"/>
        <v>475</v>
      </c>
      <c r="B641">
        <v>1</v>
      </c>
      <c r="C641">
        <v>4</v>
      </c>
      <c r="D641">
        <v>5</v>
      </c>
      <c r="E641">
        <v>2</v>
      </c>
      <c r="F641">
        <v>6</v>
      </c>
      <c r="G641">
        <v>3</v>
      </c>
    </row>
    <row r="642" spans="1:8" x14ac:dyDescent="0.25">
      <c r="A642">
        <f t="shared" si="7"/>
        <v>476</v>
      </c>
      <c r="B642">
        <v>1</v>
      </c>
      <c r="C642">
        <v>4</v>
      </c>
      <c r="D642">
        <v>5</v>
      </c>
      <c r="E642">
        <v>6</v>
      </c>
      <c r="F642">
        <v>2</v>
      </c>
      <c r="G642">
        <v>3</v>
      </c>
    </row>
    <row r="643" spans="1:8" x14ac:dyDescent="0.25">
      <c r="A643">
        <f t="shared" si="7"/>
        <v>477</v>
      </c>
      <c r="B643">
        <v>1</v>
      </c>
      <c r="C643">
        <v>4</v>
      </c>
      <c r="D643">
        <v>2</v>
      </c>
      <c r="E643">
        <v>5</v>
      </c>
      <c r="F643">
        <v>6</v>
      </c>
      <c r="G643">
        <v>3</v>
      </c>
    </row>
    <row r="644" spans="1:8" x14ac:dyDescent="0.25">
      <c r="A644">
        <f t="shared" si="7"/>
        <v>478</v>
      </c>
      <c r="B644">
        <v>1</v>
      </c>
      <c r="C644">
        <v>4</v>
      </c>
      <c r="D644">
        <v>2</v>
      </c>
      <c r="E644">
        <v>6</v>
      </c>
      <c r="F644">
        <v>5</v>
      </c>
      <c r="G644">
        <v>3</v>
      </c>
    </row>
    <row r="645" spans="1:8" x14ac:dyDescent="0.25">
      <c r="A645">
        <f t="shared" si="7"/>
        <v>479</v>
      </c>
      <c r="B645">
        <v>1</v>
      </c>
      <c r="C645">
        <v>4</v>
      </c>
      <c r="D645">
        <v>6</v>
      </c>
      <c r="E645">
        <v>2</v>
      </c>
      <c r="F645">
        <v>5</v>
      </c>
      <c r="G645">
        <v>3</v>
      </c>
    </row>
    <row r="646" spans="1:8" x14ac:dyDescent="0.25">
      <c r="A646">
        <f t="shared" si="7"/>
        <v>480</v>
      </c>
      <c r="B646">
        <v>1</v>
      </c>
      <c r="C646">
        <v>4</v>
      </c>
      <c r="D646">
        <v>6</v>
      </c>
      <c r="E646">
        <v>5</v>
      </c>
      <c r="F646">
        <v>2</v>
      </c>
      <c r="G646">
        <v>3</v>
      </c>
    </row>
    <row r="647" spans="1:8" x14ac:dyDescent="0.25">
      <c r="A647">
        <f t="shared" si="7"/>
        <v>481</v>
      </c>
      <c r="B647">
        <v>5</v>
      </c>
      <c r="C647">
        <v>1</v>
      </c>
      <c r="D647">
        <v>6</v>
      </c>
      <c r="E647">
        <v>3</v>
      </c>
      <c r="F647">
        <v>4</v>
      </c>
      <c r="G647">
        <v>2</v>
      </c>
      <c r="H647" t="s">
        <v>25</v>
      </c>
    </row>
    <row r="648" spans="1:8" x14ac:dyDescent="0.25">
      <c r="A648">
        <f t="shared" si="7"/>
        <v>482</v>
      </c>
      <c r="B648">
        <v>5</v>
      </c>
      <c r="C648">
        <v>1</v>
      </c>
      <c r="D648">
        <v>6</v>
      </c>
      <c r="E648">
        <v>4</v>
      </c>
      <c r="F648">
        <v>3</v>
      </c>
      <c r="G648">
        <v>2</v>
      </c>
    </row>
    <row r="649" spans="1:8" x14ac:dyDescent="0.25">
      <c r="A649">
        <f t="shared" si="7"/>
        <v>483</v>
      </c>
      <c r="B649">
        <v>5</v>
      </c>
      <c r="C649">
        <v>1</v>
      </c>
      <c r="D649">
        <v>3</v>
      </c>
      <c r="E649">
        <v>6</v>
      </c>
      <c r="F649">
        <v>4</v>
      </c>
      <c r="G649">
        <v>2</v>
      </c>
    </row>
    <row r="650" spans="1:8" x14ac:dyDescent="0.25">
      <c r="A650">
        <f t="shared" si="7"/>
        <v>484</v>
      </c>
      <c r="B650">
        <v>5</v>
      </c>
      <c r="C650">
        <v>1</v>
      </c>
      <c r="D650">
        <v>3</v>
      </c>
      <c r="E650">
        <v>4</v>
      </c>
      <c r="F650">
        <v>6</v>
      </c>
      <c r="G650">
        <v>2</v>
      </c>
    </row>
    <row r="651" spans="1:8" x14ac:dyDescent="0.25">
      <c r="A651">
        <f t="shared" si="7"/>
        <v>485</v>
      </c>
      <c r="B651">
        <v>5</v>
      </c>
      <c r="C651">
        <v>1</v>
      </c>
      <c r="D651">
        <v>4</v>
      </c>
      <c r="E651">
        <v>6</v>
      </c>
      <c r="F651">
        <v>3</v>
      </c>
      <c r="G651">
        <v>2</v>
      </c>
    </row>
    <row r="652" spans="1:8" x14ac:dyDescent="0.25">
      <c r="A652">
        <f t="shared" si="7"/>
        <v>486</v>
      </c>
      <c r="B652">
        <v>5</v>
      </c>
      <c r="C652">
        <v>1</v>
      </c>
      <c r="D652">
        <v>4</v>
      </c>
      <c r="E652">
        <v>3</v>
      </c>
      <c r="F652">
        <v>6</v>
      </c>
      <c r="G652">
        <v>2</v>
      </c>
    </row>
    <row r="653" spans="1:8" x14ac:dyDescent="0.25">
      <c r="A653">
        <f t="shared" si="7"/>
        <v>487</v>
      </c>
      <c r="B653">
        <v>5</v>
      </c>
      <c r="C653">
        <v>6</v>
      </c>
      <c r="D653">
        <v>1</v>
      </c>
      <c r="E653">
        <v>3</v>
      </c>
      <c r="F653">
        <v>4</v>
      </c>
      <c r="G653">
        <v>2</v>
      </c>
    </row>
    <row r="654" spans="1:8" x14ac:dyDescent="0.25">
      <c r="A654">
        <f t="shared" si="7"/>
        <v>488</v>
      </c>
      <c r="B654">
        <v>5</v>
      </c>
      <c r="C654">
        <v>6</v>
      </c>
      <c r="D654">
        <v>1</v>
      </c>
      <c r="E654">
        <v>4</v>
      </c>
      <c r="F654">
        <v>3</v>
      </c>
      <c r="G654">
        <v>2</v>
      </c>
    </row>
    <row r="655" spans="1:8" x14ac:dyDescent="0.25">
      <c r="A655">
        <f t="shared" si="7"/>
        <v>489</v>
      </c>
      <c r="B655">
        <v>5</v>
      </c>
      <c r="C655">
        <v>6</v>
      </c>
      <c r="D655">
        <v>3</v>
      </c>
      <c r="E655">
        <v>4</v>
      </c>
      <c r="F655">
        <v>1</v>
      </c>
      <c r="G655">
        <v>2</v>
      </c>
    </row>
    <row r="656" spans="1:8" x14ac:dyDescent="0.25">
      <c r="A656">
        <f t="shared" si="7"/>
        <v>490</v>
      </c>
      <c r="B656">
        <v>5</v>
      </c>
      <c r="C656">
        <v>6</v>
      </c>
      <c r="D656">
        <v>3</v>
      </c>
      <c r="E656">
        <v>1</v>
      </c>
      <c r="F656">
        <v>4</v>
      </c>
      <c r="G656">
        <v>2</v>
      </c>
    </row>
    <row r="657" spans="1:7" x14ac:dyDescent="0.25">
      <c r="A657">
        <f t="shared" si="7"/>
        <v>491</v>
      </c>
      <c r="B657">
        <v>5</v>
      </c>
      <c r="C657">
        <v>6</v>
      </c>
      <c r="D657">
        <v>4</v>
      </c>
      <c r="E657">
        <v>1</v>
      </c>
      <c r="F657">
        <v>3</v>
      </c>
      <c r="G657">
        <v>2</v>
      </c>
    </row>
    <row r="658" spans="1:7" x14ac:dyDescent="0.25">
      <c r="A658">
        <f t="shared" si="7"/>
        <v>492</v>
      </c>
      <c r="B658">
        <v>5</v>
      </c>
      <c r="C658">
        <v>6</v>
      </c>
      <c r="D658">
        <v>4</v>
      </c>
      <c r="E658">
        <v>3</v>
      </c>
      <c r="F658">
        <v>1</v>
      </c>
      <c r="G658">
        <v>2</v>
      </c>
    </row>
    <row r="659" spans="1:7" x14ac:dyDescent="0.25">
      <c r="A659">
        <f t="shared" si="7"/>
        <v>493</v>
      </c>
      <c r="B659">
        <v>5</v>
      </c>
      <c r="C659">
        <v>3</v>
      </c>
      <c r="D659">
        <v>1</v>
      </c>
      <c r="E659">
        <v>6</v>
      </c>
      <c r="F659">
        <v>4</v>
      </c>
      <c r="G659">
        <v>2</v>
      </c>
    </row>
    <row r="660" spans="1:7" x14ac:dyDescent="0.25">
      <c r="A660">
        <f t="shared" si="7"/>
        <v>494</v>
      </c>
      <c r="B660">
        <v>5</v>
      </c>
      <c r="C660">
        <v>3</v>
      </c>
      <c r="D660">
        <v>1</v>
      </c>
      <c r="E660">
        <v>4</v>
      </c>
      <c r="F660">
        <v>6</v>
      </c>
      <c r="G660">
        <v>2</v>
      </c>
    </row>
    <row r="661" spans="1:7" x14ac:dyDescent="0.25">
      <c r="A661">
        <f t="shared" si="7"/>
        <v>495</v>
      </c>
      <c r="B661">
        <v>5</v>
      </c>
      <c r="C661">
        <v>3</v>
      </c>
      <c r="D661">
        <v>6</v>
      </c>
      <c r="E661">
        <v>1</v>
      </c>
      <c r="F661">
        <v>4</v>
      </c>
      <c r="G661">
        <v>2</v>
      </c>
    </row>
    <row r="662" spans="1:7" x14ac:dyDescent="0.25">
      <c r="A662">
        <f t="shared" si="7"/>
        <v>496</v>
      </c>
      <c r="B662">
        <v>5</v>
      </c>
      <c r="C662">
        <v>3</v>
      </c>
      <c r="D662">
        <v>6</v>
      </c>
      <c r="E662">
        <v>4</v>
      </c>
      <c r="F662">
        <v>1</v>
      </c>
      <c r="G662">
        <v>2</v>
      </c>
    </row>
    <row r="663" spans="1:7" x14ac:dyDescent="0.25">
      <c r="A663">
        <f t="shared" si="7"/>
        <v>497</v>
      </c>
      <c r="B663">
        <v>5</v>
      </c>
      <c r="C663">
        <v>3</v>
      </c>
      <c r="D663">
        <v>4</v>
      </c>
      <c r="E663">
        <v>1</v>
      </c>
      <c r="F663">
        <v>6</v>
      </c>
      <c r="G663">
        <v>2</v>
      </c>
    </row>
    <row r="664" spans="1:7" x14ac:dyDescent="0.25">
      <c r="A664">
        <f t="shared" si="7"/>
        <v>498</v>
      </c>
      <c r="B664">
        <v>5</v>
      </c>
      <c r="C664">
        <v>3</v>
      </c>
      <c r="D664">
        <v>4</v>
      </c>
      <c r="E664">
        <v>6</v>
      </c>
      <c r="F664">
        <v>1</v>
      </c>
      <c r="G664">
        <v>2</v>
      </c>
    </row>
    <row r="665" spans="1:7" x14ac:dyDescent="0.25">
      <c r="A665">
        <f t="shared" si="7"/>
        <v>499</v>
      </c>
      <c r="B665">
        <v>5</v>
      </c>
      <c r="C665">
        <v>4</v>
      </c>
      <c r="D665">
        <v>1</v>
      </c>
      <c r="E665">
        <v>6</v>
      </c>
      <c r="F665">
        <v>3</v>
      </c>
      <c r="G665">
        <v>2</v>
      </c>
    </row>
    <row r="666" spans="1:7" x14ac:dyDescent="0.25">
      <c r="A666">
        <f t="shared" si="7"/>
        <v>500</v>
      </c>
      <c r="B666">
        <v>5</v>
      </c>
      <c r="C666">
        <v>4</v>
      </c>
      <c r="D666">
        <v>1</v>
      </c>
      <c r="E666">
        <v>3</v>
      </c>
      <c r="F666">
        <v>6</v>
      </c>
      <c r="G666">
        <v>2</v>
      </c>
    </row>
    <row r="667" spans="1:7" x14ac:dyDescent="0.25">
      <c r="A667">
        <f t="shared" si="7"/>
        <v>501</v>
      </c>
      <c r="B667">
        <v>5</v>
      </c>
      <c r="C667">
        <v>4</v>
      </c>
      <c r="D667">
        <v>6</v>
      </c>
      <c r="E667">
        <v>1</v>
      </c>
      <c r="F667">
        <v>3</v>
      </c>
      <c r="G667">
        <v>2</v>
      </c>
    </row>
    <row r="668" spans="1:7" x14ac:dyDescent="0.25">
      <c r="A668">
        <f t="shared" si="7"/>
        <v>502</v>
      </c>
      <c r="B668">
        <v>5</v>
      </c>
      <c r="C668">
        <v>4</v>
      </c>
      <c r="D668">
        <v>6</v>
      </c>
      <c r="E668">
        <v>3</v>
      </c>
      <c r="F668">
        <v>1</v>
      </c>
      <c r="G668">
        <v>2</v>
      </c>
    </row>
    <row r="669" spans="1:7" x14ac:dyDescent="0.25">
      <c r="A669">
        <f t="shared" si="7"/>
        <v>503</v>
      </c>
      <c r="B669">
        <v>5</v>
      </c>
      <c r="C669">
        <v>4</v>
      </c>
      <c r="D669">
        <v>3</v>
      </c>
      <c r="E669">
        <v>6</v>
      </c>
      <c r="F669">
        <v>1</v>
      </c>
      <c r="G669">
        <v>2</v>
      </c>
    </row>
    <row r="670" spans="1:7" x14ac:dyDescent="0.25">
      <c r="A670">
        <f t="shared" si="7"/>
        <v>504</v>
      </c>
      <c r="B670">
        <v>5</v>
      </c>
      <c r="C670">
        <v>4</v>
      </c>
      <c r="D670">
        <v>3</v>
      </c>
      <c r="E670">
        <v>1</v>
      </c>
      <c r="F670">
        <v>6</v>
      </c>
      <c r="G670">
        <v>2</v>
      </c>
    </row>
    <row r="671" spans="1:7" x14ac:dyDescent="0.25">
      <c r="A671">
        <f t="shared" si="7"/>
        <v>505</v>
      </c>
      <c r="B671">
        <v>4</v>
      </c>
      <c r="C671">
        <v>1</v>
      </c>
      <c r="D671">
        <v>6</v>
      </c>
      <c r="E671">
        <v>3</v>
      </c>
      <c r="F671">
        <v>5</v>
      </c>
      <c r="G671">
        <v>2</v>
      </c>
    </row>
    <row r="672" spans="1:7" x14ac:dyDescent="0.25">
      <c r="A672">
        <f t="shared" si="7"/>
        <v>506</v>
      </c>
      <c r="B672">
        <v>4</v>
      </c>
      <c r="C672">
        <v>1</v>
      </c>
      <c r="D672">
        <v>6</v>
      </c>
      <c r="E672">
        <v>5</v>
      </c>
      <c r="F672">
        <v>3</v>
      </c>
      <c r="G672">
        <v>2</v>
      </c>
    </row>
    <row r="673" spans="1:7" x14ac:dyDescent="0.25">
      <c r="A673">
        <f t="shared" si="7"/>
        <v>507</v>
      </c>
      <c r="B673">
        <v>4</v>
      </c>
      <c r="C673">
        <v>1</v>
      </c>
      <c r="D673">
        <v>3</v>
      </c>
      <c r="E673">
        <v>6</v>
      </c>
      <c r="F673">
        <v>5</v>
      </c>
      <c r="G673">
        <v>2</v>
      </c>
    </row>
    <row r="674" spans="1:7" x14ac:dyDescent="0.25">
      <c r="A674">
        <f t="shared" si="7"/>
        <v>508</v>
      </c>
      <c r="B674">
        <v>4</v>
      </c>
      <c r="C674">
        <v>1</v>
      </c>
      <c r="D674">
        <v>3</v>
      </c>
      <c r="E674">
        <v>5</v>
      </c>
      <c r="F674">
        <v>6</v>
      </c>
      <c r="G674">
        <v>2</v>
      </c>
    </row>
    <row r="675" spans="1:7" x14ac:dyDescent="0.25">
      <c r="A675">
        <f t="shared" si="7"/>
        <v>509</v>
      </c>
      <c r="B675">
        <v>4</v>
      </c>
      <c r="C675">
        <v>1</v>
      </c>
      <c r="D675">
        <v>5</v>
      </c>
      <c r="E675">
        <v>6</v>
      </c>
      <c r="F675">
        <v>3</v>
      </c>
      <c r="G675">
        <v>2</v>
      </c>
    </row>
    <row r="676" spans="1:7" x14ac:dyDescent="0.25">
      <c r="A676">
        <f t="shared" si="7"/>
        <v>510</v>
      </c>
      <c r="B676">
        <v>4</v>
      </c>
      <c r="C676">
        <v>1</v>
      </c>
      <c r="D676">
        <v>5</v>
      </c>
      <c r="E676">
        <v>3</v>
      </c>
      <c r="F676">
        <v>6</v>
      </c>
      <c r="G676">
        <v>2</v>
      </c>
    </row>
    <row r="677" spans="1:7" x14ac:dyDescent="0.25">
      <c r="A677">
        <f t="shared" si="7"/>
        <v>511</v>
      </c>
      <c r="B677">
        <v>4</v>
      </c>
      <c r="C677">
        <v>6</v>
      </c>
      <c r="D677">
        <v>1</v>
      </c>
      <c r="E677">
        <v>3</v>
      </c>
      <c r="F677">
        <v>5</v>
      </c>
      <c r="G677">
        <v>2</v>
      </c>
    </row>
    <row r="678" spans="1:7" x14ac:dyDescent="0.25">
      <c r="A678">
        <f t="shared" si="7"/>
        <v>512</v>
      </c>
      <c r="B678">
        <v>4</v>
      </c>
      <c r="C678">
        <v>6</v>
      </c>
      <c r="D678">
        <v>1</v>
      </c>
      <c r="E678">
        <v>5</v>
      </c>
      <c r="F678">
        <v>3</v>
      </c>
      <c r="G678">
        <v>2</v>
      </c>
    </row>
    <row r="679" spans="1:7" x14ac:dyDescent="0.25">
      <c r="A679">
        <f t="shared" si="7"/>
        <v>513</v>
      </c>
      <c r="B679">
        <v>4</v>
      </c>
      <c r="C679">
        <v>6</v>
      </c>
      <c r="D679">
        <v>3</v>
      </c>
      <c r="E679">
        <v>5</v>
      </c>
      <c r="F679">
        <v>1</v>
      </c>
      <c r="G679">
        <v>2</v>
      </c>
    </row>
    <row r="680" spans="1:7" x14ac:dyDescent="0.25">
      <c r="A680">
        <f t="shared" ref="A680:A743" si="8">A679+1</f>
        <v>514</v>
      </c>
      <c r="B680">
        <v>4</v>
      </c>
      <c r="C680">
        <v>6</v>
      </c>
      <c r="D680">
        <v>3</v>
      </c>
      <c r="E680">
        <v>1</v>
      </c>
      <c r="F680">
        <v>5</v>
      </c>
      <c r="G680">
        <v>2</v>
      </c>
    </row>
    <row r="681" spans="1:7" x14ac:dyDescent="0.25">
      <c r="A681">
        <f t="shared" si="8"/>
        <v>515</v>
      </c>
      <c r="B681">
        <v>4</v>
      </c>
      <c r="C681">
        <v>6</v>
      </c>
      <c r="D681">
        <v>5</v>
      </c>
      <c r="E681">
        <v>1</v>
      </c>
      <c r="F681">
        <v>3</v>
      </c>
      <c r="G681">
        <v>2</v>
      </c>
    </row>
    <row r="682" spans="1:7" x14ac:dyDescent="0.25">
      <c r="A682">
        <f t="shared" si="8"/>
        <v>516</v>
      </c>
      <c r="B682">
        <v>4</v>
      </c>
      <c r="C682">
        <v>6</v>
      </c>
      <c r="D682">
        <v>5</v>
      </c>
      <c r="E682">
        <v>3</v>
      </c>
      <c r="F682">
        <v>1</v>
      </c>
      <c r="G682">
        <v>2</v>
      </c>
    </row>
    <row r="683" spans="1:7" x14ac:dyDescent="0.25">
      <c r="A683">
        <f t="shared" si="8"/>
        <v>517</v>
      </c>
      <c r="B683">
        <v>4</v>
      </c>
      <c r="C683">
        <v>3</v>
      </c>
      <c r="D683">
        <v>1</v>
      </c>
      <c r="E683">
        <v>6</v>
      </c>
      <c r="F683">
        <v>5</v>
      </c>
      <c r="G683">
        <v>2</v>
      </c>
    </row>
    <row r="684" spans="1:7" x14ac:dyDescent="0.25">
      <c r="A684">
        <f t="shared" si="8"/>
        <v>518</v>
      </c>
      <c r="B684">
        <v>4</v>
      </c>
      <c r="C684">
        <v>3</v>
      </c>
      <c r="D684">
        <v>1</v>
      </c>
      <c r="E684">
        <v>5</v>
      </c>
      <c r="F684">
        <v>6</v>
      </c>
      <c r="G684">
        <v>2</v>
      </c>
    </row>
    <row r="685" spans="1:7" x14ac:dyDescent="0.25">
      <c r="A685">
        <f t="shared" si="8"/>
        <v>519</v>
      </c>
      <c r="B685">
        <v>4</v>
      </c>
      <c r="C685">
        <v>3</v>
      </c>
      <c r="D685">
        <v>6</v>
      </c>
      <c r="E685">
        <v>1</v>
      </c>
      <c r="F685">
        <v>5</v>
      </c>
      <c r="G685">
        <v>2</v>
      </c>
    </row>
    <row r="686" spans="1:7" x14ac:dyDescent="0.25">
      <c r="A686">
        <f t="shared" si="8"/>
        <v>520</v>
      </c>
      <c r="B686">
        <v>4</v>
      </c>
      <c r="C686">
        <v>3</v>
      </c>
      <c r="D686">
        <v>6</v>
      </c>
      <c r="E686">
        <v>5</v>
      </c>
      <c r="F686">
        <v>1</v>
      </c>
      <c r="G686">
        <v>2</v>
      </c>
    </row>
    <row r="687" spans="1:7" x14ac:dyDescent="0.25">
      <c r="A687">
        <f t="shared" si="8"/>
        <v>521</v>
      </c>
      <c r="B687">
        <v>4</v>
      </c>
      <c r="C687">
        <v>3</v>
      </c>
      <c r="D687">
        <v>5</v>
      </c>
      <c r="E687">
        <v>1</v>
      </c>
      <c r="F687">
        <v>6</v>
      </c>
      <c r="G687">
        <v>2</v>
      </c>
    </row>
    <row r="688" spans="1:7" x14ac:dyDescent="0.25">
      <c r="A688">
        <f t="shared" si="8"/>
        <v>522</v>
      </c>
      <c r="B688">
        <v>4</v>
      </c>
      <c r="C688">
        <v>3</v>
      </c>
      <c r="D688">
        <v>5</v>
      </c>
      <c r="E688">
        <v>6</v>
      </c>
      <c r="F688">
        <v>1</v>
      </c>
      <c r="G688">
        <v>2</v>
      </c>
    </row>
    <row r="689" spans="1:7" x14ac:dyDescent="0.25">
      <c r="A689">
        <f t="shared" si="8"/>
        <v>523</v>
      </c>
      <c r="B689">
        <v>4</v>
      </c>
      <c r="C689">
        <v>5</v>
      </c>
      <c r="D689">
        <v>1</v>
      </c>
      <c r="E689">
        <v>6</v>
      </c>
      <c r="F689">
        <v>3</v>
      </c>
      <c r="G689">
        <v>2</v>
      </c>
    </row>
    <row r="690" spans="1:7" x14ac:dyDescent="0.25">
      <c r="A690">
        <f t="shared" si="8"/>
        <v>524</v>
      </c>
      <c r="B690">
        <v>4</v>
      </c>
      <c r="C690">
        <v>5</v>
      </c>
      <c r="D690">
        <v>1</v>
      </c>
      <c r="E690">
        <v>3</v>
      </c>
      <c r="F690">
        <v>6</v>
      </c>
      <c r="G690">
        <v>2</v>
      </c>
    </row>
    <row r="691" spans="1:7" x14ac:dyDescent="0.25">
      <c r="A691">
        <f t="shared" si="8"/>
        <v>525</v>
      </c>
      <c r="B691">
        <v>4</v>
      </c>
      <c r="C691">
        <v>5</v>
      </c>
      <c r="D691">
        <v>6</v>
      </c>
      <c r="E691">
        <v>1</v>
      </c>
      <c r="F691">
        <v>3</v>
      </c>
      <c r="G691">
        <v>2</v>
      </c>
    </row>
    <row r="692" spans="1:7" x14ac:dyDescent="0.25">
      <c r="A692">
        <f t="shared" si="8"/>
        <v>526</v>
      </c>
      <c r="B692">
        <v>4</v>
      </c>
      <c r="C692">
        <v>5</v>
      </c>
      <c r="D692">
        <v>6</v>
      </c>
      <c r="E692">
        <v>3</v>
      </c>
      <c r="F692">
        <v>1</v>
      </c>
      <c r="G692">
        <v>2</v>
      </c>
    </row>
    <row r="693" spans="1:7" x14ac:dyDescent="0.25">
      <c r="A693">
        <f t="shared" si="8"/>
        <v>527</v>
      </c>
      <c r="B693">
        <v>4</v>
      </c>
      <c r="C693">
        <v>5</v>
      </c>
      <c r="D693">
        <v>3</v>
      </c>
      <c r="E693">
        <v>6</v>
      </c>
      <c r="F693">
        <v>1</v>
      </c>
      <c r="G693">
        <v>2</v>
      </c>
    </row>
    <row r="694" spans="1:7" x14ac:dyDescent="0.25">
      <c r="A694">
        <f t="shared" si="8"/>
        <v>528</v>
      </c>
      <c r="B694">
        <v>4</v>
      </c>
      <c r="C694">
        <v>5</v>
      </c>
      <c r="D694">
        <v>3</v>
      </c>
      <c r="E694">
        <v>1</v>
      </c>
      <c r="F694">
        <v>6</v>
      </c>
      <c r="G694">
        <v>2</v>
      </c>
    </row>
    <row r="695" spans="1:7" x14ac:dyDescent="0.25">
      <c r="A695">
        <f t="shared" si="8"/>
        <v>529</v>
      </c>
      <c r="B695">
        <v>3</v>
      </c>
      <c r="C695">
        <v>1</v>
      </c>
      <c r="D695">
        <v>6</v>
      </c>
      <c r="E695">
        <v>5</v>
      </c>
      <c r="F695">
        <v>4</v>
      </c>
      <c r="G695">
        <v>2</v>
      </c>
    </row>
    <row r="696" spans="1:7" x14ac:dyDescent="0.25">
      <c r="A696">
        <f t="shared" si="8"/>
        <v>530</v>
      </c>
      <c r="B696">
        <v>3</v>
      </c>
      <c r="C696">
        <v>1</v>
      </c>
      <c r="D696">
        <v>6</v>
      </c>
      <c r="E696">
        <v>4</v>
      </c>
      <c r="F696">
        <v>5</v>
      </c>
      <c r="G696">
        <v>2</v>
      </c>
    </row>
    <row r="697" spans="1:7" x14ac:dyDescent="0.25">
      <c r="A697">
        <f t="shared" si="8"/>
        <v>531</v>
      </c>
      <c r="B697">
        <v>3</v>
      </c>
      <c r="C697">
        <v>1</v>
      </c>
      <c r="D697">
        <v>5</v>
      </c>
      <c r="E697">
        <v>6</v>
      </c>
      <c r="F697">
        <v>4</v>
      </c>
      <c r="G697">
        <v>2</v>
      </c>
    </row>
    <row r="698" spans="1:7" x14ac:dyDescent="0.25">
      <c r="A698">
        <f t="shared" si="8"/>
        <v>532</v>
      </c>
      <c r="B698">
        <v>3</v>
      </c>
      <c r="C698">
        <v>1</v>
      </c>
      <c r="D698">
        <v>5</v>
      </c>
      <c r="E698">
        <v>4</v>
      </c>
      <c r="F698">
        <v>6</v>
      </c>
      <c r="G698">
        <v>2</v>
      </c>
    </row>
    <row r="699" spans="1:7" x14ac:dyDescent="0.25">
      <c r="A699">
        <f t="shared" si="8"/>
        <v>533</v>
      </c>
      <c r="B699">
        <v>3</v>
      </c>
      <c r="C699">
        <v>1</v>
      </c>
      <c r="D699">
        <v>4</v>
      </c>
      <c r="E699">
        <v>6</v>
      </c>
      <c r="F699">
        <v>5</v>
      </c>
      <c r="G699">
        <v>2</v>
      </c>
    </row>
    <row r="700" spans="1:7" x14ac:dyDescent="0.25">
      <c r="A700">
        <f t="shared" si="8"/>
        <v>534</v>
      </c>
      <c r="B700">
        <v>3</v>
      </c>
      <c r="C700">
        <v>1</v>
      </c>
      <c r="D700">
        <v>4</v>
      </c>
      <c r="E700">
        <v>5</v>
      </c>
      <c r="F700">
        <v>6</v>
      </c>
      <c r="G700">
        <v>2</v>
      </c>
    </row>
    <row r="701" spans="1:7" x14ac:dyDescent="0.25">
      <c r="A701">
        <f t="shared" si="8"/>
        <v>535</v>
      </c>
      <c r="B701">
        <v>3</v>
      </c>
      <c r="C701">
        <v>6</v>
      </c>
      <c r="D701">
        <v>1</v>
      </c>
      <c r="E701">
        <v>5</v>
      </c>
      <c r="F701">
        <v>4</v>
      </c>
      <c r="G701">
        <v>2</v>
      </c>
    </row>
    <row r="702" spans="1:7" x14ac:dyDescent="0.25">
      <c r="A702">
        <f t="shared" si="8"/>
        <v>536</v>
      </c>
      <c r="B702">
        <v>3</v>
      </c>
      <c r="C702">
        <v>6</v>
      </c>
      <c r="D702">
        <v>1</v>
      </c>
      <c r="E702">
        <v>4</v>
      </c>
      <c r="F702">
        <v>5</v>
      </c>
      <c r="G702">
        <v>2</v>
      </c>
    </row>
    <row r="703" spans="1:7" x14ac:dyDescent="0.25">
      <c r="A703">
        <f t="shared" si="8"/>
        <v>537</v>
      </c>
      <c r="B703">
        <v>3</v>
      </c>
      <c r="C703">
        <v>6</v>
      </c>
      <c r="D703">
        <v>5</v>
      </c>
      <c r="E703">
        <v>4</v>
      </c>
      <c r="F703">
        <v>1</v>
      </c>
      <c r="G703">
        <v>2</v>
      </c>
    </row>
    <row r="704" spans="1:7" x14ac:dyDescent="0.25">
      <c r="A704">
        <f t="shared" si="8"/>
        <v>538</v>
      </c>
      <c r="B704">
        <v>3</v>
      </c>
      <c r="C704">
        <v>6</v>
      </c>
      <c r="D704">
        <v>5</v>
      </c>
      <c r="E704">
        <v>1</v>
      </c>
      <c r="F704">
        <v>4</v>
      </c>
      <c r="G704">
        <v>2</v>
      </c>
    </row>
    <row r="705" spans="1:7" x14ac:dyDescent="0.25">
      <c r="A705">
        <f t="shared" si="8"/>
        <v>539</v>
      </c>
      <c r="B705">
        <v>3</v>
      </c>
      <c r="C705">
        <v>6</v>
      </c>
      <c r="D705">
        <v>4</v>
      </c>
      <c r="E705">
        <v>1</v>
      </c>
      <c r="F705">
        <v>5</v>
      </c>
      <c r="G705">
        <v>2</v>
      </c>
    </row>
    <row r="706" spans="1:7" x14ac:dyDescent="0.25">
      <c r="A706">
        <f t="shared" si="8"/>
        <v>540</v>
      </c>
      <c r="B706">
        <v>3</v>
      </c>
      <c r="C706">
        <v>6</v>
      </c>
      <c r="D706">
        <v>4</v>
      </c>
      <c r="E706">
        <v>5</v>
      </c>
      <c r="F706">
        <v>1</v>
      </c>
      <c r="G706">
        <v>2</v>
      </c>
    </row>
    <row r="707" spans="1:7" x14ac:dyDescent="0.25">
      <c r="A707">
        <f t="shared" si="8"/>
        <v>541</v>
      </c>
      <c r="B707">
        <v>3</v>
      </c>
      <c r="C707">
        <v>5</v>
      </c>
      <c r="D707">
        <v>1</v>
      </c>
      <c r="E707">
        <v>6</v>
      </c>
      <c r="F707">
        <v>4</v>
      </c>
      <c r="G707">
        <v>2</v>
      </c>
    </row>
    <row r="708" spans="1:7" x14ac:dyDescent="0.25">
      <c r="A708">
        <f t="shared" si="8"/>
        <v>542</v>
      </c>
      <c r="B708">
        <v>3</v>
      </c>
      <c r="C708">
        <v>5</v>
      </c>
      <c r="D708">
        <v>1</v>
      </c>
      <c r="E708">
        <v>4</v>
      </c>
      <c r="F708">
        <v>6</v>
      </c>
      <c r="G708">
        <v>2</v>
      </c>
    </row>
    <row r="709" spans="1:7" x14ac:dyDescent="0.25">
      <c r="A709">
        <f t="shared" si="8"/>
        <v>543</v>
      </c>
      <c r="B709">
        <v>3</v>
      </c>
      <c r="C709">
        <v>5</v>
      </c>
      <c r="D709">
        <v>6</v>
      </c>
      <c r="E709">
        <v>1</v>
      </c>
      <c r="F709">
        <v>4</v>
      </c>
      <c r="G709">
        <v>2</v>
      </c>
    </row>
    <row r="710" spans="1:7" x14ac:dyDescent="0.25">
      <c r="A710">
        <f t="shared" si="8"/>
        <v>544</v>
      </c>
      <c r="B710">
        <v>3</v>
      </c>
      <c r="C710">
        <v>5</v>
      </c>
      <c r="D710">
        <v>6</v>
      </c>
      <c r="E710">
        <v>4</v>
      </c>
      <c r="F710">
        <v>1</v>
      </c>
      <c r="G710">
        <v>2</v>
      </c>
    </row>
    <row r="711" spans="1:7" x14ac:dyDescent="0.25">
      <c r="A711">
        <f t="shared" si="8"/>
        <v>545</v>
      </c>
      <c r="B711">
        <v>3</v>
      </c>
      <c r="C711">
        <v>5</v>
      </c>
      <c r="D711">
        <v>4</v>
      </c>
      <c r="E711">
        <v>1</v>
      </c>
      <c r="F711">
        <v>6</v>
      </c>
      <c r="G711">
        <v>2</v>
      </c>
    </row>
    <row r="712" spans="1:7" x14ac:dyDescent="0.25">
      <c r="A712">
        <f t="shared" si="8"/>
        <v>546</v>
      </c>
      <c r="B712">
        <v>3</v>
      </c>
      <c r="C712">
        <v>5</v>
      </c>
      <c r="D712">
        <v>4</v>
      </c>
      <c r="E712">
        <v>6</v>
      </c>
      <c r="F712">
        <v>1</v>
      </c>
      <c r="G712">
        <v>2</v>
      </c>
    </row>
    <row r="713" spans="1:7" x14ac:dyDescent="0.25">
      <c r="A713">
        <f t="shared" si="8"/>
        <v>547</v>
      </c>
      <c r="B713">
        <v>3</v>
      </c>
      <c r="C713">
        <v>4</v>
      </c>
      <c r="D713">
        <v>1</v>
      </c>
      <c r="E713">
        <v>6</v>
      </c>
      <c r="F713">
        <v>5</v>
      </c>
      <c r="G713">
        <v>2</v>
      </c>
    </row>
    <row r="714" spans="1:7" x14ac:dyDescent="0.25">
      <c r="A714">
        <f t="shared" si="8"/>
        <v>548</v>
      </c>
      <c r="B714">
        <v>3</v>
      </c>
      <c r="C714">
        <v>4</v>
      </c>
      <c r="D714">
        <v>1</v>
      </c>
      <c r="E714">
        <v>5</v>
      </c>
      <c r="F714">
        <v>6</v>
      </c>
      <c r="G714">
        <v>2</v>
      </c>
    </row>
    <row r="715" spans="1:7" x14ac:dyDescent="0.25">
      <c r="A715">
        <f t="shared" si="8"/>
        <v>549</v>
      </c>
      <c r="B715">
        <v>3</v>
      </c>
      <c r="C715">
        <v>4</v>
      </c>
      <c r="D715">
        <v>6</v>
      </c>
      <c r="E715">
        <v>1</v>
      </c>
      <c r="F715">
        <v>5</v>
      </c>
      <c r="G715">
        <v>2</v>
      </c>
    </row>
    <row r="716" spans="1:7" x14ac:dyDescent="0.25">
      <c r="A716">
        <f t="shared" si="8"/>
        <v>550</v>
      </c>
      <c r="B716">
        <v>3</v>
      </c>
      <c r="C716">
        <v>4</v>
      </c>
      <c r="D716">
        <v>6</v>
      </c>
      <c r="E716">
        <v>5</v>
      </c>
      <c r="F716">
        <v>1</v>
      </c>
      <c r="G716">
        <v>2</v>
      </c>
    </row>
    <row r="717" spans="1:7" x14ac:dyDescent="0.25">
      <c r="A717">
        <f t="shared" si="8"/>
        <v>551</v>
      </c>
      <c r="B717">
        <v>3</v>
      </c>
      <c r="C717">
        <v>4</v>
      </c>
      <c r="D717">
        <v>5</v>
      </c>
      <c r="E717">
        <v>6</v>
      </c>
      <c r="F717">
        <v>1</v>
      </c>
      <c r="G717">
        <v>2</v>
      </c>
    </row>
    <row r="718" spans="1:7" x14ac:dyDescent="0.25">
      <c r="A718">
        <f t="shared" si="8"/>
        <v>552</v>
      </c>
      <c r="B718">
        <v>3</v>
      </c>
      <c r="C718">
        <v>4</v>
      </c>
      <c r="D718">
        <v>5</v>
      </c>
      <c r="E718">
        <v>1</v>
      </c>
      <c r="F718">
        <v>6</v>
      </c>
      <c r="G718">
        <v>2</v>
      </c>
    </row>
    <row r="719" spans="1:7" x14ac:dyDescent="0.25">
      <c r="A719">
        <f t="shared" si="8"/>
        <v>553</v>
      </c>
      <c r="B719">
        <v>6</v>
      </c>
      <c r="C719">
        <v>1</v>
      </c>
      <c r="D719">
        <v>5</v>
      </c>
      <c r="E719">
        <v>3</v>
      </c>
      <c r="F719">
        <v>4</v>
      </c>
      <c r="G719">
        <v>2</v>
      </c>
    </row>
    <row r="720" spans="1:7" x14ac:dyDescent="0.25">
      <c r="A720">
        <f t="shared" si="8"/>
        <v>554</v>
      </c>
      <c r="B720">
        <v>6</v>
      </c>
      <c r="C720">
        <v>1</v>
      </c>
      <c r="D720">
        <v>5</v>
      </c>
      <c r="E720">
        <v>4</v>
      </c>
      <c r="F720">
        <v>3</v>
      </c>
      <c r="G720">
        <v>2</v>
      </c>
    </row>
    <row r="721" spans="1:7" x14ac:dyDescent="0.25">
      <c r="A721">
        <f t="shared" si="8"/>
        <v>555</v>
      </c>
      <c r="B721">
        <v>6</v>
      </c>
      <c r="C721">
        <v>1</v>
      </c>
      <c r="D721">
        <v>3</v>
      </c>
      <c r="E721">
        <v>5</v>
      </c>
      <c r="F721">
        <v>4</v>
      </c>
      <c r="G721">
        <v>2</v>
      </c>
    </row>
    <row r="722" spans="1:7" x14ac:dyDescent="0.25">
      <c r="A722">
        <f t="shared" si="8"/>
        <v>556</v>
      </c>
      <c r="B722">
        <v>6</v>
      </c>
      <c r="C722">
        <v>1</v>
      </c>
      <c r="D722">
        <v>3</v>
      </c>
      <c r="E722">
        <v>4</v>
      </c>
      <c r="F722">
        <v>5</v>
      </c>
      <c r="G722">
        <v>2</v>
      </c>
    </row>
    <row r="723" spans="1:7" x14ac:dyDescent="0.25">
      <c r="A723">
        <f t="shared" si="8"/>
        <v>557</v>
      </c>
      <c r="B723">
        <v>6</v>
      </c>
      <c r="C723">
        <v>1</v>
      </c>
      <c r="D723">
        <v>4</v>
      </c>
      <c r="E723">
        <v>5</v>
      </c>
      <c r="F723">
        <v>3</v>
      </c>
      <c r="G723">
        <v>2</v>
      </c>
    </row>
    <row r="724" spans="1:7" x14ac:dyDescent="0.25">
      <c r="A724">
        <f t="shared" si="8"/>
        <v>558</v>
      </c>
      <c r="B724">
        <v>6</v>
      </c>
      <c r="C724">
        <v>1</v>
      </c>
      <c r="D724">
        <v>4</v>
      </c>
      <c r="E724">
        <v>3</v>
      </c>
      <c r="F724">
        <v>5</v>
      </c>
      <c r="G724">
        <v>2</v>
      </c>
    </row>
    <row r="725" spans="1:7" x14ac:dyDescent="0.25">
      <c r="A725">
        <f t="shared" si="8"/>
        <v>559</v>
      </c>
      <c r="B725">
        <v>6</v>
      </c>
      <c r="C725">
        <v>5</v>
      </c>
      <c r="D725">
        <v>1</v>
      </c>
      <c r="E725">
        <v>3</v>
      </c>
      <c r="F725">
        <v>4</v>
      </c>
      <c r="G725">
        <v>2</v>
      </c>
    </row>
    <row r="726" spans="1:7" x14ac:dyDescent="0.25">
      <c r="A726">
        <f t="shared" si="8"/>
        <v>560</v>
      </c>
      <c r="B726">
        <v>6</v>
      </c>
      <c r="C726">
        <v>5</v>
      </c>
      <c r="D726">
        <v>1</v>
      </c>
      <c r="E726">
        <v>4</v>
      </c>
      <c r="F726">
        <v>3</v>
      </c>
      <c r="G726">
        <v>2</v>
      </c>
    </row>
    <row r="727" spans="1:7" x14ac:dyDescent="0.25">
      <c r="A727">
        <f t="shared" si="8"/>
        <v>561</v>
      </c>
      <c r="B727">
        <v>6</v>
      </c>
      <c r="C727">
        <v>5</v>
      </c>
      <c r="D727">
        <v>3</v>
      </c>
      <c r="E727">
        <v>4</v>
      </c>
      <c r="F727">
        <v>1</v>
      </c>
      <c r="G727">
        <v>2</v>
      </c>
    </row>
    <row r="728" spans="1:7" x14ac:dyDescent="0.25">
      <c r="A728">
        <f t="shared" si="8"/>
        <v>562</v>
      </c>
      <c r="B728">
        <v>6</v>
      </c>
      <c r="C728">
        <v>5</v>
      </c>
      <c r="D728">
        <v>3</v>
      </c>
      <c r="E728">
        <v>1</v>
      </c>
      <c r="F728">
        <v>4</v>
      </c>
      <c r="G728">
        <v>2</v>
      </c>
    </row>
    <row r="729" spans="1:7" x14ac:dyDescent="0.25">
      <c r="A729">
        <f t="shared" si="8"/>
        <v>563</v>
      </c>
      <c r="B729">
        <v>6</v>
      </c>
      <c r="C729">
        <v>5</v>
      </c>
      <c r="D729">
        <v>4</v>
      </c>
      <c r="E729">
        <v>1</v>
      </c>
      <c r="F729">
        <v>3</v>
      </c>
      <c r="G729">
        <v>2</v>
      </c>
    </row>
    <row r="730" spans="1:7" x14ac:dyDescent="0.25">
      <c r="A730">
        <f t="shared" si="8"/>
        <v>564</v>
      </c>
      <c r="B730">
        <v>6</v>
      </c>
      <c r="C730">
        <v>5</v>
      </c>
      <c r="D730">
        <v>4</v>
      </c>
      <c r="E730">
        <v>3</v>
      </c>
      <c r="F730">
        <v>1</v>
      </c>
      <c r="G730">
        <v>2</v>
      </c>
    </row>
    <row r="731" spans="1:7" x14ac:dyDescent="0.25">
      <c r="A731">
        <f t="shared" si="8"/>
        <v>565</v>
      </c>
      <c r="B731">
        <v>6</v>
      </c>
      <c r="C731">
        <v>3</v>
      </c>
      <c r="D731">
        <v>1</v>
      </c>
      <c r="E731">
        <v>5</v>
      </c>
      <c r="F731">
        <v>4</v>
      </c>
      <c r="G731">
        <v>2</v>
      </c>
    </row>
    <row r="732" spans="1:7" x14ac:dyDescent="0.25">
      <c r="A732">
        <f t="shared" si="8"/>
        <v>566</v>
      </c>
      <c r="B732">
        <v>6</v>
      </c>
      <c r="C732">
        <v>3</v>
      </c>
      <c r="D732">
        <v>1</v>
      </c>
      <c r="E732">
        <v>4</v>
      </c>
      <c r="F732">
        <v>5</v>
      </c>
      <c r="G732">
        <v>2</v>
      </c>
    </row>
    <row r="733" spans="1:7" x14ac:dyDescent="0.25">
      <c r="A733">
        <f t="shared" si="8"/>
        <v>567</v>
      </c>
      <c r="B733">
        <v>6</v>
      </c>
      <c r="C733">
        <v>3</v>
      </c>
      <c r="D733">
        <v>5</v>
      </c>
      <c r="E733">
        <v>1</v>
      </c>
      <c r="F733">
        <v>4</v>
      </c>
      <c r="G733">
        <v>2</v>
      </c>
    </row>
    <row r="734" spans="1:7" x14ac:dyDescent="0.25">
      <c r="A734">
        <f t="shared" si="8"/>
        <v>568</v>
      </c>
      <c r="B734">
        <v>6</v>
      </c>
      <c r="C734">
        <v>3</v>
      </c>
      <c r="D734">
        <v>5</v>
      </c>
      <c r="E734">
        <v>4</v>
      </c>
      <c r="F734">
        <v>1</v>
      </c>
      <c r="G734">
        <v>2</v>
      </c>
    </row>
    <row r="735" spans="1:7" x14ac:dyDescent="0.25">
      <c r="A735">
        <f t="shared" si="8"/>
        <v>569</v>
      </c>
      <c r="B735">
        <v>6</v>
      </c>
      <c r="C735">
        <v>3</v>
      </c>
      <c r="D735">
        <v>4</v>
      </c>
      <c r="E735">
        <v>1</v>
      </c>
      <c r="F735">
        <v>5</v>
      </c>
      <c r="G735">
        <v>2</v>
      </c>
    </row>
    <row r="736" spans="1:7" x14ac:dyDescent="0.25">
      <c r="A736">
        <f t="shared" si="8"/>
        <v>570</v>
      </c>
      <c r="B736">
        <v>6</v>
      </c>
      <c r="C736">
        <v>3</v>
      </c>
      <c r="D736">
        <v>4</v>
      </c>
      <c r="E736">
        <v>5</v>
      </c>
      <c r="F736">
        <v>1</v>
      </c>
      <c r="G736">
        <v>2</v>
      </c>
    </row>
    <row r="737" spans="1:7" x14ac:dyDescent="0.25">
      <c r="A737">
        <f t="shared" si="8"/>
        <v>571</v>
      </c>
      <c r="B737">
        <v>6</v>
      </c>
      <c r="C737">
        <v>4</v>
      </c>
      <c r="D737">
        <v>1</v>
      </c>
      <c r="E737">
        <v>5</v>
      </c>
      <c r="F737">
        <v>3</v>
      </c>
      <c r="G737">
        <v>2</v>
      </c>
    </row>
    <row r="738" spans="1:7" x14ac:dyDescent="0.25">
      <c r="A738">
        <f t="shared" si="8"/>
        <v>572</v>
      </c>
      <c r="B738">
        <v>6</v>
      </c>
      <c r="C738">
        <v>4</v>
      </c>
      <c r="D738">
        <v>1</v>
      </c>
      <c r="E738">
        <v>3</v>
      </c>
      <c r="F738">
        <v>5</v>
      </c>
      <c r="G738">
        <v>2</v>
      </c>
    </row>
    <row r="739" spans="1:7" x14ac:dyDescent="0.25">
      <c r="A739">
        <f t="shared" si="8"/>
        <v>573</v>
      </c>
      <c r="B739">
        <v>6</v>
      </c>
      <c r="C739">
        <v>4</v>
      </c>
      <c r="D739">
        <v>5</v>
      </c>
      <c r="E739">
        <v>1</v>
      </c>
      <c r="F739">
        <v>3</v>
      </c>
      <c r="G739">
        <v>2</v>
      </c>
    </row>
    <row r="740" spans="1:7" x14ac:dyDescent="0.25">
      <c r="A740">
        <f t="shared" si="8"/>
        <v>574</v>
      </c>
      <c r="B740">
        <v>6</v>
      </c>
      <c r="C740">
        <v>4</v>
      </c>
      <c r="D740">
        <v>5</v>
      </c>
      <c r="E740">
        <v>3</v>
      </c>
      <c r="F740">
        <v>1</v>
      </c>
      <c r="G740">
        <v>2</v>
      </c>
    </row>
    <row r="741" spans="1:7" x14ac:dyDescent="0.25">
      <c r="A741">
        <f t="shared" si="8"/>
        <v>575</v>
      </c>
      <c r="B741">
        <v>6</v>
      </c>
      <c r="C741">
        <v>4</v>
      </c>
      <c r="D741">
        <v>3</v>
      </c>
      <c r="E741">
        <v>5</v>
      </c>
      <c r="F741">
        <v>1</v>
      </c>
      <c r="G741">
        <v>2</v>
      </c>
    </row>
    <row r="742" spans="1:7" x14ac:dyDescent="0.25">
      <c r="A742">
        <f t="shared" si="8"/>
        <v>576</v>
      </c>
      <c r="B742">
        <v>6</v>
      </c>
      <c r="C742">
        <v>4</v>
      </c>
      <c r="D742">
        <v>3</v>
      </c>
      <c r="E742">
        <v>1</v>
      </c>
      <c r="F742">
        <v>5</v>
      </c>
      <c r="G742">
        <v>2</v>
      </c>
    </row>
    <row r="743" spans="1:7" x14ac:dyDescent="0.25">
      <c r="A743">
        <f t="shared" si="8"/>
        <v>577</v>
      </c>
      <c r="B743">
        <v>1</v>
      </c>
      <c r="C743">
        <v>5</v>
      </c>
      <c r="D743">
        <v>6</v>
      </c>
      <c r="E743">
        <v>3</v>
      </c>
      <c r="F743">
        <v>4</v>
      </c>
      <c r="G743">
        <v>2</v>
      </c>
    </row>
    <row r="744" spans="1:7" x14ac:dyDescent="0.25">
      <c r="A744">
        <f t="shared" ref="A744:A807" si="9">A743+1</f>
        <v>578</v>
      </c>
      <c r="B744">
        <v>1</v>
      </c>
      <c r="C744">
        <v>5</v>
      </c>
      <c r="D744">
        <v>6</v>
      </c>
      <c r="E744">
        <v>4</v>
      </c>
      <c r="F744">
        <v>3</v>
      </c>
      <c r="G744">
        <v>2</v>
      </c>
    </row>
    <row r="745" spans="1:7" x14ac:dyDescent="0.25">
      <c r="A745">
        <f t="shared" si="9"/>
        <v>579</v>
      </c>
      <c r="B745">
        <v>1</v>
      </c>
      <c r="C745">
        <v>5</v>
      </c>
      <c r="D745">
        <v>3</v>
      </c>
      <c r="E745">
        <v>6</v>
      </c>
      <c r="F745">
        <v>4</v>
      </c>
      <c r="G745">
        <v>2</v>
      </c>
    </row>
    <row r="746" spans="1:7" x14ac:dyDescent="0.25">
      <c r="A746">
        <f t="shared" si="9"/>
        <v>580</v>
      </c>
      <c r="B746">
        <v>1</v>
      </c>
      <c r="C746">
        <v>5</v>
      </c>
      <c r="D746">
        <v>3</v>
      </c>
      <c r="E746">
        <v>4</v>
      </c>
      <c r="F746">
        <v>6</v>
      </c>
      <c r="G746">
        <v>2</v>
      </c>
    </row>
    <row r="747" spans="1:7" x14ac:dyDescent="0.25">
      <c r="A747">
        <f t="shared" si="9"/>
        <v>581</v>
      </c>
      <c r="B747">
        <v>1</v>
      </c>
      <c r="C747">
        <v>5</v>
      </c>
      <c r="D747">
        <v>4</v>
      </c>
      <c r="E747">
        <v>6</v>
      </c>
      <c r="F747">
        <v>3</v>
      </c>
      <c r="G747">
        <v>2</v>
      </c>
    </row>
    <row r="748" spans="1:7" x14ac:dyDescent="0.25">
      <c r="A748">
        <f t="shared" si="9"/>
        <v>582</v>
      </c>
      <c r="B748">
        <v>1</v>
      </c>
      <c r="C748">
        <v>5</v>
      </c>
      <c r="D748">
        <v>4</v>
      </c>
      <c r="E748">
        <v>3</v>
      </c>
      <c r="F748">
        <v>6</v>
      </c>
      <c r="G748">
        <v>2</v>
      </c>
    </row>
    <row r="749" spans="1:7" x14ac:dyDescent="0.25">
      <c r="A749">
        <f t="shared" si="9"/>
        <v>583</v>
      </c>
      <c r="B749">
        <v>1</v>
      </c>
      <c r="C749">
        <v>6</v>
      </c>
      <c r="D749">
        <v>5</v>
      </c>
      <c r="E749">
        <v>3</v>
      </c>
      <c r="F749">
        <v>4</v>
      </c>
      <c r="G749">
        <v>2</v>
      </c>
    </row>
    <row r="750" spans="1:7" x14ac:dyDescent="0.25">
      <c r="A750">
        <f t="shared" si="9"/>
        <v>584</v>
      </c>
      <c r="B750">
        <v>1</v>
      </c>
      <c r="C750">
        <v>6</v>
      </c>
      <c r="D750">
        <v>5</v>
      </c>
      <c r="E750">
        <v>4</v>
      </c>
      <c r="F750">
        <v>3</v>
      </c>
      <c r="G750">
        <v>2</v>
      </c>
    </row>
    <row r="751" spans="1:7" x14ac:dyDescent="0.25">
      <c r="A751">
        <f t="shared" si="9"/>
        <v>585</v>
      </c>
      <c r="B751">
        <v>1</v>
      </c>
      <c r="C751">
        <v>6</v>
      </c>
      <c r="D751">
        <v>3</v>
      </c>
      <c r="E751">
        <v>4</v>
      </c>
      <c r="F751">
        <v>5</v>
      </c>
      <c r="G751">
        <v>2</v>
      </c>
    </row>
    <row r="752" spans="1:7" x14ac:dyDescent="0.25">
      <c r="A752">
        <f t="shared" si="9"/>
        <v>586</v>
      </c>
      <c r="B752">
        <v>1</v>
      </c>
      <c r="C752">
        <v>6</v>
      </c>
      <c r="D752">
        <v>3</v>
      </c>
      <c r="E752">
        <v>5</v>
      </c>
      <c r="F752">
        <v>4</v>
      </c>
      <c r="G752">
        <v>2</v>
      </c>
    </row>
    <row r="753" spans="1:8" x14ac:dyDescent="0.25">
      <c r="A753">
        <f t="shared" si="9"/>
        <v>587</v>
      </c>
      <c r="B753">
        <v>1</v>
      </c>
      <c r="C753">
        <v>6</v>
      </c>
      <c r="D753">
        <v>4</v>
      </c>
      <c r="E753">
        <v>5</v>
      </c>
      <c r="F753">
        <v>3</v>
      </c>
      <c r="G753">
        <v>2</v>
      </c>
    </row>
    <row r="754" spans="1:8" x14ac:dyDescent="0.25">
      <c r="A754">
        <f t="shared" si="9"/>
        <v>588</v>
      </c>
      <c r="B754">
        <v>1</v>
      </c>
      <c r="C754">
        <v>6</v>
      </c>
      <c r="D754">
        <v>4</v>
      </c>
      <c r="E754">
        <v>3</v>
      </c>
      <c r="F754">
        <v>5</v>
      </c>
      <c r="G754">
        <v>2</v>
      </c>
    </row>
    <row r="755" spans="1:8" x14ac:dyDescent="0.25">
      <c r="A755">
        <f t="shared" si="9"/>
        <v>589</v>
      </c>
      <c r="B755">
        <v>1</v>
      </c>
      <c r="C755">
        <v>3</v>
      </c>
      <c r="D755">
        <v>5</v>
      </c>
      <c r="E755">
        <v>6</v>
      </c>
      <c r="F755">
        <v>4</v>
      </c>
      <c r="G755">
        <v>2</v>
      </c>
    </row>
    <row r="756" spans="1:8" x14ac:dyDescent="0.25">
      <c r="A756">
        <f t="shared" si="9"/>
        <v>590</v>
      </c>
      <c r="B756">
        <v>1</v>
      </c>
      <c r="C756">
        <v>3</v>
      </c>
      <c r="D756">
        <v>5</v>
      </c>
      <c r="E756">
        <v>4</v>
      </c>
      <c r="F756">
        <v>6</v>
      </c>
      <c r="G756">
        <v>2</v>
      </c>
    </row>
    <row r="757" spans="1:8" x14ac:dyDescent="0.25">
      <c r="A757">
        <f t="shared" si="9"/>
        <v>591</v>
      </c>
      <c r="B757">
        <v>1</v>
      </c>
      <c r="C757">
        <v>3</v>
      </c>
      <c r="D757">
        <v>6</v>
      </c>
      <c r="E757">
        <v>5</v>
      </c>
      <c r="F757">
        <v>4</v>
      </c>
      <c r="G757">
        <v>2</v>
      </c>
    </row>
    <row r="758" spans="1:8" x14ac:dyDescent="0.25">
      <c r="A758">
        <f t="shared" si="9"/>
        <v>592</v>
      </c>
      <c r="B758">
        <v>1</v>
      </c>
      <c r="C758">
        <v>3</v>
      </c>
      <c r="D758">
        <v>6</v>
      </c>
      <c r="E758">
        <v>4</v>
      </c>
      <c r="F758">
        <v>5</v>
      </c>
      <c r="G758">
        <v>2</v>
      </c>
    </row>
    <row r="759" spans="1:8" x14ac:dyDescent="0.25">
      <c r="A759">
        <f t="shared" si="9"/>
        <v>593</v>
      </c>
      <c r="B759">
        <v>1</v>
      </c>
      <c r="C759">
        <v>3</v>
      </c>
      <c r="D759">
        <v>4</v>
      </c>
      <c r="E759">
        <v>5</v>
      </c>
      <c r="F759">
        <v>6</v>
      </c>
      <c r="G759">
        <v>2</v>
      </c>
    </row>
    <row r="760" spans="1:8" x14ac:dyDescent="0.25">
      <c r="A760">
        <f t="shared" si="9"/>
        <v>594</v>
      </c>
      <c r="B760">
        <v>1</v>
      </c>
      <c r="C760">
        <v>3</v>
      </c>
      <c r="D760">
        <v>4</v>
      </c>
      <c r="E760">
        <v>6</v>
      </c>
      <c r="F760">
        <v>5</v>
      </c>
      <c r="G760">
        <v>2</v>
      </c>
    </row>
    <row r="761" spans="1:8" x14ac:dyDescent="0.25">
      <c r="A761">
        <f t="shared" si="9"/>
        <v>595</v>
      </c>
      <c r="B761">
        <v>1</v>
      </c>
      <c r="C761">
        <v>4</v>
      </c>
      <c r="D761">
        <v>5</v>
      </c>
      <c r="E761">
        <v>6</v>
      </c>
      <c r="F761">
        <v>3</v>
      </c>
      <c r="G761">
        <v>2</v>
      </c>
    </row>
    <row r="762" spans="1:8" x14ac:dyDescent="0.25">
      <c r="A762">
        <f t="shared" si="9"/>
        <v>596</v>
      </c>
      <c r="B762">
        <v>1</v>
      </c>
      <c r="C762">
        <v>4</v>
      </c>
      <c r="D762">
        <v>5</v>
      </c>
      <c r="E762">
        <v>3</v>
      </c>
      <c r="F762">
        <v>6</v>
      </c>
      <c r="G762">
        <v>2</v>
      </c>
    </row>
    <row r="763" spans="1:8" x14ac:dyDescent="0.25">
      <c r="A763">
        <f t="shared" si="9"/>
        <v>597</v>
      </c>
      <c r="B763">
        <v>1</v>
      </c>
      <c r="C763">
        <v>4</v>
      </c>
      <c r="D763">
        <v>6</v>
      </c>
      <c r="E763">
        <v>5</v>
      </c>
      <c r="F763">
        <v>3</v>
      </c>
      <c r="G763">
        <v>2</v>
      </c>
    </row>
    <row r="764" spans="1:8" x14ac:dyDescent="0.25">
      <c r="A764">
        <f t="shared" si="9"/>
        <v>598</v>
      </c>
      <c r="B764">
        <v>1</v>
      </c>
      <c r="C764">
        <v>4</v>
      </c>
      <c r="D764">
        <v>6</v>
      </c>
      <c r="E764">
        <v>3</v>
      </c>
      <c r="F764">
        <v>5</v>
      </c>
      <c r="G764">
        <v>2</v>
      </c>
    </row>
    <row r="765" spans="1:8" x14ac:dyDescent="0.25">
      <c r="A765">
        <f t="shared" si="9"/>
        <v>599</v>
      </c>
      <c r="B765">
        <v>1</v>
      </c>
      <c r="C765">
        <v>4</v>
      </c>
      <c r="D765">
        <v>3</v>
      </c>
      <c r="E765">
        <v>6</v>
      </c>
      <c r="F765">
        <v>5</v>
      </c>
      <c r="G765">
        <v>2</v>
      </c>
    </row>
    <row r="766" spans="1:8" x14ac:dyDescent="0.25">
      <c r="A766">
        <f t="shared" si="9"/>
        <v>600</v>
      </c>
      <c r="B766">
        <v>1</v>
      </c>
      <c r="C766">
        <v>4</v>
      </c>
      <c r="D766">
        <v>3</v>
      </c>
      <c r="E766">
        <v>5</v>
      </c>
      <c r="F766">
        <v>6</v>
      </c>
      <c r="G766">
        <v>2</v>
      </c>
    </row>
    <row r="767" spans="1:8" x14ac:dyDescent="0.25">
      <c r="A767">
        <f t="shared" si="9"/>
        <v>601</v>
      </c>
      <c r="B767">
        <v>5</v>
      </c>
      <c r="C767">
        <v>6</v>
      </c>
      <c r="D767">
        <v>2</v>
      </c>
      <c r="E767">
        <v>3</v>
      </c>
      <c r="F767">
        <v>4</v>
      </c>
      <c r="G767">
        <v>1</v>
      </c>
      <c r="H767" t="s">
        <v>26</v>
      </c>
    </row>
    <row r="768" spans="1:8" x14ac:dyDescent="0.25">
      <c r="A768">
        <f t="shared" si="9"/>
        <v>602</v>
      </c>
      <c r="B768">
        <v>5</v>
      </c>
      <c r="C768">
        <v>6</v>
      </c>
      <c r="D768">
        <v>2</v>
      </c>
      <c r="E768">
        <v>4</v>
      </c>
      <c r="F768">
        <v>3</v>
      </c>
      <c r="G768">
        <v>1</v>
      </c>
    </row>
    <row r="769" spans="1:7" x14ac:dyDescent="0.25">
      <c r="A769">
        <f t="shared" si="9"/>
        <v>603</v>
      </c>
      <c r="B769">
        <v>5</v>
      </c>
      <c r="C769">
        <v>6</v>
      </c>
      <c r="D769">
        <v>3</v>
      </c>
      <c r="E769">
        <v>2</v>
      </c>
      <c r="F769">
        <v>4</v>
      </c>
      <c r="G769">
        <v>1</v>
      </c>
    </row>
    <row r="770" spans="1:7" x14ac:dyDescent="0.25">
      <c r="A770">
        <f t="shared" si="9"/>
        <v>604</v>
      </c>
      <c r="B770">
        <v>5</v>
      </c>
      <c r="C770">
        <v>6</v>
      </c>
      <c r="D770">
        <v>3</v>
      </c>
      <c r="E770">
        <v>4</v>
      </c>
      <c r="F770">
        <v>2</v>
      </c>
      <c r="G770">
        <v>1</v>
      </c>
    </row>
    <row r="771" spans="1:7" x14ac:dyDescent="0.25">
      <c r="A771">
        <f t="shared" si="9"/>
        <v>605</v>
      </c>
      <c r="B771">
        <v>5</v>
      </c>
      <c r="C771">
        <v>6</v>
      </c>
      <c r="D771">
        <v>4</v>
      </c>
      <c r="E771">
        <v>2</v>
      </c>
      <c r="F771">
        <v>3</v>
      </c>
      <c r="G771">
        <v>1</v>
      </c>
    </row>
    <row r="772" spans="1:7" x14ac:dyDescent="0.25">
      <c r="A772">
        <f t="shared" si="9"/>
        <v>606</v>
      </c>
      <c r="B772">
        <v>5</v>
      </c>
      <c r="C772">
        <v>6</v>
      </c>
      <c r="D772">
        <v>4</v>
      </c>
      <c r="E772">
        <v>3</v>
      </c>
      <c r="F772">
        <v>2</v>
      </c>
      <c r="G772">
        <v>1</v>
      </c>
    </row>
    <row r="773" spans="1:7" x14ac:dyDescent="0.25">
      <c r="A773">
        <f t="shared" si="9"/>
        <v>607</v>
      </c>
      <c r="B773">
        <v>5</v>
      </c>
      <c r="C773">
        <v>2</v>
      </c>
      <c r="D773">
        <v>6</v>
      </c>
      <c r="E773">
        <v>3</v>
      </c>
      <c r="F773">
        <v>4</v>
      </c>
      <c r="G773">
        <v>1</v>
      </c>
    </row>
    <row r="774" spans="1:7" x14ac:dyDescent="0.25">
      <c r="A774">
        <f t="shared" si="9"/>
        <v>608</v>
      </c>
      <c r="B774">
        <v>5</v>
      </c>
      <c r="C774">
        <v>2</v>
      </c>
      <c r="D774">
        <v>6</v>
      </c>
      <c r="E774">
        <v>4</v>
      </c>
      <c r="F774">
        <v>3</v>
      </c>
      <c r="G774">
        <v>1</v>
      </c>
    </row>
    <row r="775" spans="1:7" x14ac:dyDescent="0.25">
      <c r="A775">
        <f t="shared" si="9"/>
        <v>609</v>
      </c>
      <c r="B775">
        <v>5</v>
      </c>
      <c r="C775">
        <v>2</v>
      </c>
      <c r="D775">
        <v>3</v>
      </c>
      <c r="E775">
        <v>4</v>
      </c>
      <c r="F775">
        <v>6</v>
      </c>
      <c r="G775">
        <v>1</v>
      </c>
    </row>
    <row r="776" spans="1:7" x14ac:dyDescent="0.25">
      <c r="A776">
        <f t="shared" si="9"/>
        <v>610</v>
      </c>
      <c r="B776">
        <v>5</v>
      </c>
      <c r="C776">
        <v>2</v>
      </c>
      <c r="D776">
        <v>3</v>
      </c>
      <c r="E776">
        <v>6</v>
      </c>
      <c r="F776">
        <v>4</v>
      </c>
      <c r="G776">
        <v>1</v>
      </c>
    </row>
    <row r="777" spans="1:7" x14ac:dyDescent="0.25">
      <c r="A777">
        <f t="shared" si="9"/>
        <v>611</v>
      </c>
      <c r="B777">
        <v>5</v>
      </c>
      <c r="C777">
        <v>2</v>
      </c>
      <c r="D777">
        <v>4</v>
      </c>
      <c r="E777">
        <v>6</v>
      </c>
      <c r="F777">
        <v>3</v>
      </c>
      <c r="G777">
        <v>1</v>
      </c>
    </row>
    <row r="778" spans="1:7" x14ac:dyDescent="0.25">
      <c r="A778">
        <f t="shared" si="9"/>
        <v>612</v>
      </c>
      <c r="B778">
        <v>5</v>
      </c>
      <c r="C778">
        <v>2</v>
      </c>
      <c r="D778">
        <v>4</v>
      </c>
      <c r="E778">
        <v>3</v>
      </c>
      <c r="F778">
        <v>6</v>
      </c>
      <c r="G778">
        <v>1</v>
      </c>
    </row>
    <row r="779" spans="1:7" x14ac:dyDescent="0.25">
      <c r="A779">
        <f t="shared" si="9"/>
        <v>613</v>
      </c>
      <c r="B779">
        <v>5</v>
      </c>
      <c r="C779">
        <v>3</v>
      </c>
      <c r="D779">
        <v>6</v>
      </c>
      <c r="E779">
        <v>2</v>
      </c>
      <c r="F779">
        <v>4</v>
      </c>
      <c r="G779">
        <v>1</v>
      </c>
    </row>
    <row r="780" spans="1:7" x14ac:dyDescent="0.25">
      <c r="A780">
        <f t="shared" si="9"/>
        <v>614</v>
      </c>
      <c r="B780">
        <v>5</v>
      </c>
      <c r="C780">
        <v>3</v>
      </c>
      <c r="D780">
        <v>6</v>
      </c>
      <c r="E780">
        <v>4</v>
      </c>
      <c r="F780">
        <v>2</v>
      </c>
      <c r="G780">
        <v>1</v>
      </c>
    </row>
    <row r="781" spans="1:7" x14ac:dyDescent="0.25">
      <c r="A781">
        <f t="shared" si="9"/>
        <v>615</v>
      </c>
      <c r="B781">
        <v>5</v>
      </c>
      <c r="C781">
        <v>3</v>
      </c>
      <c r="D781">
        <v>2</v>
      </c>
      <c r="E781">
        <v>6</v>
      </c>
      <c r="F781">
        <v>4</v>
      </c>
      <c r="G781">
        <v>1</v>
      </c>
    </row>
    <row r="782" spans="1:7" x14ac:dyDescent="0.25">
      <c r="A782">
        <f t="shared" si="9"/>
        <v>616</v>
      </c>
      <c r="B782">
        <v>5</v>
      </c>
      <c r="C782">
        <v>3</v>
      </c>
      <c r="D782">
        <v>2</v>
      </c>
      <c r="E782">
        <v>4</v>
      </c>
      <c r="F782">
        <v>6</v>
      </c>
      <c r="G782">
        <v>1</v>
      </c>
    </row>
    <row r="783" spans="1:7" x14ac:dyDescent="0.25">
      <c r="A783">
        <f t="shared" si="9"/>
        <v>617</v>
      </c>
      <c r="B783">
        <v>5</v>
      </c>
      <c r="C783">
        <v>3</v>
      </c>
      <c r="D783">
        <v>4</v>
      </c>
      <c r="E783">
        <v>6</v>
      </c>
      <c r="F783">
        <v>2</v>
      </c>
      <c r="G783">
        <v>1</v>
      </c>
    </row>
    <row r="784" spans="1:7" x14ac:dyDescent="0.25">
      <c r="A784">
        <f t="shared" si="9"/>
        <v>618</v>
      </c>
      <c r="B784">
        <v>5</v>
      </c>
      <c r="C784">
        <v>3</v>
      </c>
      <c r="D784">
        <v>4</v>
      </c>
      <c r="E784">
        <v>2</v>
      </c>
      <c r="F784">
        <v>6</v>
      </c>
      <c r="G784">
        <v>1</v>
      </c>
    </row>
    <row r="785" spans="1:7" x14ac:dyDescent="0.25">
      <c r="A785">
        <f t="shared" si="9"/>
        <v>619</v>
      </c>
      <c r="B785">
        <v>5</v>
      </c>
      <c r="C785">
        <v>4</v>
      </c>
      <c r="D785">
        <v>6</v>
      </c>
      <c r="E785">
        <v>2</v>
      </c>
      <c r="F785">
        <v>3</v>
      </c>
      <c r="G785">
        <v>1</v>
      </c>
    </row>
    <row r="786" spans="1:7" x14ac:dyDescent="0.25">
      <c r="A786">
        <f t="shared" si="9"/>
        <v>620</v>
      </c>
      <c r="B786">
        <v>5</v>
      </c>
      <c r="C786">
        <v>4</v>
      </c>
      <c r="D786">
        <v>6</v>
      </c>
      <c r="E786">
        <v>3</v>
      </c>
      <c r="F786">
        <v>2</v>
      </c>
      <c r="G786">
        <v>1</v>
      </c>
    </row>
    <row r="787" spans="1:7" x14ac:dyDescent="0.25">
      <c r="A787">
        <f t="shared" si="9"/>
        <v>621</v>
      </c>
      <c r="B787">
        <v>5</v>
      </c>
      <c r="C787">
        <v>4</v>
      </c>
      <c r="D787">
        <v>2</v>
      </c>
      <c r="E787">
        <v>6</v>
      </c>
      <c r="F787">
        <v>3</v>
      </c>
      <c r="G787">
        <v>1</v>
      </c>
    </row>
    <row r="788" spans="1:7" x14ac:dyDescent="0.25">
      <c r="A788">
        <f t="shared" si="9"/>
        <v>622</v>
      </c>
      <c r="B788">
        <v>5</v>
      </c>
      <c r="C788">
        <v>4</v>
      </c>
      <c r="D788">
        <v>2</v>
      </c>
      <c r="E788">
        <v>3</v>
      </c>
      <c r="F788">
        <v>6</v>
      </c>
      <c r="G788">
        <v>1</v>
      </c>
    </row>
    <row r="789" spans="1:7" x14ac:dyDescent="0.25">
      <c r="A789">
        <f t="shared" si="9"/>
        <v>623</v>
      </c>
      <c r="B789">
        <v>5</v>
      </c>
      <c r="C789">
        <v>4</v>
      </c>
      <c r="D789">
        <v>3</v>
      </c>
      <c r="E789">
        <v>2</v>
      </c>
      <c r="F789">
        <v>6</v>
      </c>
      <c r="G789">
        <v>1</v>
      </c>
    </row>
    <row r="790" spans="1:7" x14ac:dyDescent="0.25">
      <c r="A790">
        <f t="shared" si="9"/>
        <v>624</v>
      </c>
      <c r="B790">
        <v>5</v>
      </c>
      <c r="C790">
        <v>4</v>
      </c>
      <c r="D790">
        <v>3</v>
      </c>
      <c r="E790">
        <v>6</v>
      </c>
      <c r="F790">
        <v>2</v>
      </c>
      <c r="G790">
        <v>1</v>
      </c>
    </row>
    <row r="791" spans="1:7" x14ac:dyDescent="0.25">
      <c r="A791">
        <f t="shared" si="9"/>
        <v>625</v>
      </c>
      <c r="B791">
        <v>4</v>
      </c>
      <c r="C791">
        <v>6</v>
      </c>
      <c r="D791">
        <v>2</v>
      </c>
      <c r="E791">
        <v>3</v>
      </c>
      <c r="F791">
        <v>5</v>
      </c>
      <c r="G791">
        <v>1</v>
      </c>
    </row>
    <row r="792" spans="1:7" x14ac:dyDescent="0.25">
      <c r="A792">
        <f t="shared" si="9"/>
        <v>626</v>
      </c>
      <c r="B792">
        <v>4</v>
      </c>
      <c r="C792">
        <v>6</v>
      </c>
      <c r="D792">
        <v>2</v>
      </c>
      <c r="E792">
        <v>5</v>
      </c>
      <c r="F792">
        <v>3</v>
      </c>
      <c r="G792">
        <v>1</v>
      </c>
    </row>
    <row r="793" spans="1:7" x14ac:dyDescent="0.25">
      <c r="A793">
        <f t="shared" si="9"/>
        <v>627</v>
      </c>
      <c r="B793">
        <v>4</v>
      </c>
      <c r="C793">
        <v>6</v>
      </c>
      <c r="D793">
        <v>3</v>
      </c>
      <c r="E793">
        <v>2</v>
      </c>
      <c r="F793">
        <v>5</v>
      </c>
      <c r="G793">
        <v>1</v>
      </c>
    </row>
    <row r="794" spans="1:7" x14ac:dyDescent="0.25">
      <c r="A794">
        <f t="shared" si="9"/>
        <v>628</v>
      </c>
      <c r="B794">
        <v>4</v>
      </c>
      <c r="C794">
        <v>6</v>
      </c>
      <c r="D794">
        <v>3</v>
      </c>
      <c r="E794">
        <v>5</v>
      </c>
      <c r="F794">
        <v>2</v>
      </c>
      <c r="G794">
        <v>1</v>
      </c>
    </row>
    <row r="795" spans="1:7" x14ac:dyDescent="0.25">
      <c r="A795">
        <f t="shared" si="9"/>
        <v>629</v>
      </c>
      <c r="B795">
        <v>4</v>
      </c>
      <c r="C795">
        <v>6</v>
      </c>
      <c r="D795">
        <v>5</v>
      </c>
      <c r="E795">
        <v>2</v>
      </c>
      <c r="F795">
        <v>3</v>
      </c>
      <c r="G795">
        <v>1</v>
      </c>
    </row>
    <row r="796" spans="1:7" x14ac:dyDescent="0.25">
      <c r="A796">
        <f t="shared" si="9"/>
        <v>630</v>
      </c>
      <c r="B796">
        <v>4</v>
      </c>
      <c r="C796">
        <v>6</v>
      </c>
      <c r="D796">
        <v>5</v>
      </c>
      <c r="E796">
        <v>3</v>
      </c>
      <c r="F796">
        <v>2</v>
      </c>
      <c r="G796">
        <v>1</v>
      </c>
    </row>
    <row r="797" spans="1:7" x14ac:dyDescent="0.25">
      <c r="A797">
        <f t="shared" si="9"/>
        <v>631</v>
      </c>
      <c r="B797">
        <v>4</v>
      </c>
      <c r="C797">
        <v>2</v>
      </c>
      <c r="D797">
        <v>6</v>
      </c>
      <c r="E797">
        <v>3</v>
      </c>
      <c r="F797">
        <v>5</v>
      </c>
      <c r="G797">
        <v>1</v>
      </c>
    </row>
    <row r="798" spans="1:7" x14ac:dyDescent="0.25">
      <c r="A798">
        <f t="shared" si="9"/>
        <v>632</v>
      </c>
      <c r="B798">
        <v>4</v>
      </c>
      <c r="C798">
        <v>2</v>
      </c>
      <c r="D798">
        <v>6</v>
      </c>
      <c r="E798">
        <v>5</v>
      </c>
      <c r="F798">
        <v>3</v>
      </c>
      <c r="G798">
        <v>1</v>
      </c>
    </row>
    <row r="799" spans="1:7" x14ac:dyDescent="0.25">
      <c r="A799">
        <f t="shared" si="9"/>
        <v>633</v>
      </c>
      <c r="B799">
        <v>4</v>
      </c>
      <c r="C799">
        <v>2</v>
      </c>
      <c r="D799">
        <v>3</v>
      </c>
      <c r="E799">
        <v>5</v>
      </c>
      <c r="F799">
        <v>6</v>
      </c>
      <c r="G799">
        <v>1</v>
      </c>
    </row>
    <row r="800" spans="1:7" x14ac:dyDescent="0.25">
      <c r="A800">
        <f t="shared" si="9"/>
        <v>634</v>
      </c>
      <c r="B800">
        <v>4</v>
      </c>
      <c r="C800">
        <v>2</v>
      </c>
      <c r="D800">
        <v>3</v>
      </c>
      <c r="E800">
        <v>6</v>
      </c>
      <c r="F800">
        <v>5</v>
      </c>
      <c r="G800">
        <v>1</v>
      </c>
    </row>
    <row r="801" spans="1:7" x14ac:dyDescent="0.25">
      <c r="A801">
        <f t="shared" si="9"/>
        <v>635</v>
      </c>
      <c r="B801">
        <v>4</v>
      </c>
      <c r="C801">
        <v>2</v>
      </c>
      <c r="D801">
        <v>5</v>
      </c>
      <c r="E801">
        <v>6</v>
      </c>
      <c r="F801">
        <v>3</v>
      </c>
      <c r="G801">
        <v>1</v>
      </c>
    </row>
    <row r="802" spans="1:7" x14ac:dyDescent="0.25">
      <c r="A802">
        <f t="shared" si="9"/>
        <v>636</v>
      </c>
      <c r="B802">
        <v>4</v>
      </c>
      <c r="C802">
        <v>2</v>
      </c>
      <c r="D802">
        <v>5</v>
      </c>
      <c r="E802">
        <v>3</v>
      </c>
      <c r="F802">
        <v>6</v>
      </c>
      <c r="G802">
        <v>1</v>
      </c>
    </row>
    <row r="803" spans="1:7" x14ac:dyDescent="0.25">
      <c r="A803">
        <f t="shared" si="9"/>
        <v>637</v>
      </c>
      <c r="B803">
        <v>4</v>
      </c>
      <c r="C803">
        <v>3</v>
      </c>
      <c r="D803">
        <v>6</v>
      </c>
      <c r="E803">
        <v>2</v>
      </c>
      <c r="F803">
        <v>5</v>
      </c>
      <c r="G803">
        <v>1</v>
      </c>
    </row>
    <row r="804" spans="1:7" x14ac:dyDescent="0.25">
      <c r="A804">
        <f t="shared" si="9"/>
        <v>638</v>
      </c>
      <c r="B804">
        <v>4</v>
      </c>
      <c r="C804">
        <v>3</v>
      </c>
      <c r="D804">
        <v>6</v>
      </c>
      <c r="E804">
        <v>5</v>
      </c>
      <c r="F804">
        <v>2</v>
      </c>
      <c r="G804">
        <v>1</v>
      </c>
    </row>
    <row r="805" spans="1:7" x14ac:dyDescent="0.25">
      <c r="A805">
        <f t="shared" si="9"/>
        <v>639</v>
      </c>
      <c r="B805">
        <v>4</v>
      </c>
      <c r="C805">
        <v>3</v>
      </c>
      <c r="D805">
        <v>2</v>
      </c>
      <c r="E805">
        <v>6</v>
      </c>
      <c r="F805">
        <v>5</v>
      </c>
      <c r="G805">
        <v>1</v>
      </c>
    </row>
    <row r="806" spans="1:7" x14ac:dyDescent="0.25">
      <c r="A806">
        <f t="shared" si="9"/>
        <v>640</v>
      </c>
      <c r="B806">
        <v>4</v>
      </c>
      <c r="C806">
        <v>3</v>
      </c>
      <c r="D806">
        <v>2</v>
      </c>
      <c r="E806">
        <v>5</v>
      </c>
      <c r="F806">
        <v>6</v>
      </c>
      <c r="G806">
        <v>1</v>
      </c>
    </row>
    <row r="807" spans="1:7" x14ac:dyDescent="0.25">
      <c r="A807">
        <f t="shared" si="9"/>
        <v>641</v>
      </c>
      <c r="B807">
        <v>4</v>
      </c>
      <c r="C807">
        <v>3</v>
      </c>
      <c r="D807">
        <v>5</v>
      </c>
      <c r="E807">
        <v>6</v>
      </c>
      <c r="F807">
        <v>2</v>
      </c>
      <c r="G807">
        <v>1</v>
      </c>
    </row>
    <row r="808" spans="1:7" x14ac:dyDescent="0.25">
      <c r="A808">
        <f t="shared" ref="A808:A871" si="10">A807+1</f>
        <v>642</v>
      </c>
      <c r="B808">
        <v>4</v>
      </c>
      <c r="C808">
        <v>3</v>
      </c>
      <c r="D808">
        <v>5</v>
      </c>
      <c r="E808">
        <v>2</v>
      </c>
      <c r="F808">
        <v>6</v>
      </c>
      <c r="G808">
        <v>1</v>
      </c>
    </row>
    <row r="809" spans="1:7" x14ac:dyDescent="0.25">
      <c r="A809">
        <f t="shared" si="10"/>
        <v>643</v>
      </c>
      <c r="B809">
        <v>4</v>
      </c>
      <c r="C809">
        <v>5</v>
      </c>
      <c r="D809">
        <v>6</v>
      </c>
      <c r="E809">
        <v>2</v>
      </c>
      <c r="F809">
        <v>3</v>
      </c>
      <c r="G809">
        <v>1</v>
      </c>
    </row>
    <row r="810" spans="1:7" x14ac:dyDescent="0.25">
      <c r="A810">
        <f t="shared" si="10"/>
        <v>644</v>
      </c>
      <c r="B810">
        <v>4</v>
      </c>
      <c r="C810">
        <v>5</v>
      </c>
      <c r="D810">
        <v>6</v>
      </c>
      <c r="E810">
        <v>3</v>
      </c>
      <c r="F810">
        <v>2</v>
      </c>
      <c r="G810">
        <v>1</v>
      </c>
    </row>
    <row r="811" spans="1:7" x14ac:dyDescent="0.25">
      <c r="A811">
        <f t="shared" si="10"/>
        <v>645</v>
      </c>
      <c r="B811">
        <v>4</v>
      </c>
      <c r="C811">
        <v>5</v>
      </c>
      <c r="D811">
        <v>2</v>
      </c>
      <c r="E811">
        <v>6</v>
      </c>
      <c r="F811">
        <v>3</v>
      </c>
      <c r="G811">
        <v>1</v>
      </c>
    </row>
    <row r="812" spans="1:7" x14ac:dyDescent="0.25">
      <c r="A812">
        <f t="shared" si="10"/>
        <v>646</v>
      </c>
      <c r="B812">
        <v>4</v>
      </c>
      <c r="C812">
        <v>5</v>
      </c>
      <c r="D812">
        <v>2</v>
      </c>
      <c r="E812">
        <v>3</v>
      </c>
      <c r="F812">
        <v>6</v>
      </c>
      <c r="G812">
        <v>1</v>
      </c>
    </row>
    <row r="813" spans="1:7" x14ac:dyDescent="0.25">
      <c r="A813">
        <f t="shared" si="10"/>
        <v>647</v>
      </c>
      <c r="B813">
        <v>4</v>
      </c>
      <c r="C813">
        <v>5</v>
      </c>
      <c r="D813">
        <v>3</v>
      </c>
      <c r="E813">
        <v>2</v>
      </c>
      <c r="F813">
        <v>6</v>
      </c>
      <c r="G813">
        <v>1</v>
      </c>
    </row>
    <row r="814" spans="1:7" x14ac:dyDescent="0.25">
      <c r="A814">
        <f t="shared" si="10"/>
        <v>648</v>
      </c>
      <c r="B814">
        <v>4</v>
      </c>
      <c r="C814">
        <v>5</v>
      </c>
      <c r="D814">
        <v>3</v>
      </c>
      <c r="E814">
        <v>6</v>
      </c>
      <c r="F814">
        <v>2</v>
      </c>
      <c r="G814">
        <v>1</v>
      </c>
    </row>
    <row r="815" spans="1:7" x14ac:dyDescent="0.25">
      <c r="A815">
        <f t="shared" si="10"/>
        <v>649</v>
      </c>
      <c r="B815">
        <v>3</v>
      </c>
      <c r="C815">
        <v>6</v>
      </c>
      <c r="D815">
        <v>2</v>
      </c>
      <c r="E815">
        <v>5</v>
      </c>
      <c r="F815">
        <v>4</v>
      </c>
      <c r="G815">
        <v>1</v>
      </c>
    </row>
    <row r="816" spans="1:7" x14ac:dyDescent="0.25">
      <c r="A816">
        <f t="shared" si="10"/>
        <v>650</v>
      </c>
      <c r="B816">
        <v>3</v>
      </c>
      <c r="C816">
        <v>6</v>
      </c>
      <c r="D816">
        <v>2</v>
      </c>
      <c r="E816">
        <v>4</v>
      </c>
      <c r="F816">
        <v>5</v>
      </c>
      <c r="G816">
        <v>1</v>
      </c>
    </row>
    <row r="817" spans="1:7" x14ac:dyDescent="0.25">
      <c r="A817">
        <f t="shared" si="10"/>
        <v>651</v>
      </c>
      <c r="B817">
        <v>3</v>
      </c>
      <c r="C817">
        <v>6</v>
      </c>
      <c r="D817">
        <v>5</v>
      </c>
      <c r="E817">
        <v>2</v>
      </c>
      <c r="F817">
        <v>4</v>
      </c>
      <c r="G817">
        <v>1</v>
      </c>
    </row>
    <row r="818" spans="1:7" x14ac:dyDescent="0.25">
      <c r="A818">
        <f t="shared" si="10"/>
        <v>652</v>
      </c>
      <c r="B818">
        <v>3</v>
      </c>
      <c r="C818">
        <v>6</v>
      </c>
      <c r="D818">
        <v>5</v>
      </c>
      <c r="E818">
        <v>4</v>
      </c>
      <c r="F818">
        <v>2</v>
      </c>
      <c r="G818">
        <v>1</v>
      </c>
    </row>
    <row r="819" spans="1:7" x14ac:dyDescent="0.25">
      <c r="A819">
        <f t="shared" si="10"/>
        <v>653</v>
      </c>
      <c r="B819">
        <v>3</v>
      </c>
      <c r="C819">
        <v>6</v>
      </c>
      <c r="D819">
        <v>4</v>
      </c>
      <c r="E819">
        <v>2</v>
      </c>
      <c r="F819">
        <v>5</v>
      </c>
      <c r="G819">
        <v>1</v>
      </c>
    </row>
    <row r="820" spans="1:7" x14ac:dyDescent="0.25">
      <c r="A820">
        <f t="shared" si="10"/>
        <v>654</v>
      </c>
      <c r="B820">
        <v>3</v>
      </c>
      <c r="C820">
        <v>6</v>
      </c>
      <c r="D820">
        <v>4</v>
      </c>
      <c r="E820">
        <v>5</v>
      </c>
      <c r="F820">
        <v>2</v>
      </c>
      <c r="G820">
        <v>1</v>
      </c>
    </row>
    <row r="821" spans="1:7" x14ac:dyDescent="0.25">
      <c r="A821">
        <f t="shared" si="10"/>
        <v>655</v>
      </c>
      <c r="B821">
        <v>3</v>
      </c>
      <c r="C821">
        <v>2</v>
      </c>
      <c r="D821">
        <v>6</v>
      </c>
      <c r="E821">
        <v>5</v>
      </c>
      <c r="F821">
        <v>4</v>
      </c>
      <c r="G821">
        <v>1</v>
      </c>
    </row>
    <row r="822" spans="1:7" x14ac:dyDescent="0.25">
      <c r="A822">
        <f t="shared" si="10"/>
        <v>656</v>
      </c>
      <c r="B822">
        <v>3</v>
      </c>
      <c r="C822">
        <v>2</v>
      </c>
      <c r="D822">
        <v>6</v>
      </c>
      <c r="E822">
        <v>4</v>
      </c>
      <c r="F822">
        <v>5</v>
      </c>
      <c r="G822">
        <v>1</v>
      </c>
    </row>
    <row r="823" spans="1:7" x14ac:dyDescent="0.25">
      <c r="A823">
        <f t="shared" si="10"/>
        <v>657</v>
      </c>
      <c r="B823">
        <v>3</v>
      </c>
      <c r="C823">
        <v>2</v>
      </c>
      <c r="D823">
        <v>5</v>
      </c>
      <c r="E823">
        <v>4</v>
      </c>
      <c r="F823">
        <v>6</v>
      </c>
      <c r="G823">
        <v>1</v>
      </c>
    </row>
    <row r="824" spans="1:7" x14ac:dyDescent="0.25">
      <c r="A824">
        <f t="shared" si="10"/>
        <v>658</v>
      </c>
      <c r="B824">
        <v>3</v>
      </c>
      <c r="C824">
        <v>2</v>
      </c>
      <c r="D824">
        <v>5</v>
      </c>
      <c r="E824">
        <v>6</v>
      </c>
      <c r="F824">
        <v>4</v>
      </c>
      <c r="G824">
        <v>1</v>
      </c>
    </row>
    <row r="825" spans="1:7" x14ac:dyDescent="0.25">
      <c r="A825">
        <f t="shared" si="10"/>
        <v>659</v>
      </c>
      <c r="B825">
        <v>3</v>
      </c>
      <c r="C825">
        <v>2</v>
      </c>
      <c r="D825">
        <v>4</v>
      </c>
      <c r="E825">
        <v>6</v>
      </c>
      <c r="F825">
        <v>5</v>
      </c>
      <c r="G825">
        <v>1</v>
      </c>
    </row>
    <row r="826" spans="1:7" x14ac:dyDescent="0.25">
      <c r="A826">
        <f t="shared" si="10"/>
        <v>660</v>
      </c>
      <c r="B826">
        <v>3</v>
      </c>
      <c r="C826">
        <v>2</v>
      </c>
      <c r="D826">
        <v>4</v>
      </c>
      <c r="E826">
        <v>5</v>
      </c>
      <c r="F826">
        <v>6</v>
      </c>
      <c r="G826">
        <v>1</v>
      </c>
    </row>
    <row r="827" spans="1:7" x14ac:dyDescent="0.25">
      <c r="A827">
        <f t="shared" si="10"/>
        <v>661</v>
      </c>
      <c r="B827">
        <v>3</v>
      </c>
      <c r="C827">
        <v>5</v>
      </c>
      <c r="D827">
        <v>6</v>
      </c>
      <c r="E827">
        <v>2</v>
      </c>
      <c r="F827">
        <v>4</v>
      </c>
      <c r="G827">
        <v>1</v>
      </c>
    </row>
    <row r="828" spans="1:7" x14ac:dyDescent="0.25">
      <c r="A828">
        <f t="shared" si="10"/>
        <v>662</v>
      </c>
      <c r="B828">
        <v>3</v>
      </c>
      <c r="C828">
        <v>5</v>
      </c>
      <c r="D828">
        <v>6</v>
      </c>
      <c r="E828">
        <v>4</v>
      </c>
      <c r="F828">
        <v>2</v>
      </c>
      <c r="G828">
        <v>1</v>
      </c>
    </row>
    <row r="829" spans="1:7" x14ac:dyDescent="0.25">
      <c r="A829">
        <f t="shared" si="10"/>
        <v>663</v>
      </c>
      <c r="B829">
        <v>3</v>
      </c>
      <c r="C829">
        <v>5</v>
      </c>
      <c r="D829">
        <v>2</v>
      </c>
      <c r="E829">
        <v>6</v>
      </c>
      <c r="F829">
        <v>4</v>
      </c>
      <c r="G829">
        <v>1</v>
      </c>
    </row>
    <row r="830" spans="1:7" x14ac:dyDescent="0.25">
      <c r="A830">
        <f t="shared" si="10"/>
        <v>664</v>
      </c>
      <c r="B830">
        <v>3</v>
      </c>
      <c r="C830">
        <v>5</v>
      </c>
      <c r="D830">
        <v>2</v>
      </c>
      <c r="E830">
        <v>4</v>
      </c>
      <c r="F830">
        <v>6</v>
      </c>
      <c r="G830">
        <v>1</v>
      </c>
    </row>
    <row r="831" spans="1:7" x14ac:dyDescent="0.25">
      <c r="A831">
        <f t="shared" si="10"/>
        <v>665</v>
      </c>
      <c r="B831">
        <v>3</v>
      </c>
      <c r="C831">
        <v>5</v>
      </c>
      <c r="D831">
        <v>4</v>
      </c>
      <c r="E831">
        <v>6</v>
      </c>
      <c r="F831">
        <v>2</v>
      </c>
      <c r="G831">
        <v>1</v>
      </c>
    </row>
    <row r="832" spans="1:7" x14ac:dyDescent="0.25">
      <c r="A832">
        <f t="shared" si="10"/>
        <v>666</v>
      </c>
      <c r="B832">
        <v>3</v>
      </c>
      <c r="C832">
        <v>5</v>
      </c>
      <c r="D832">
        <v>4</v>
      </c>
      <c r="E832">
        <v>2</v>
      </c>
      <c r="F832">
        <v>6</v>
      </c>
      <c r="G832">
        <v>1</v>
      </c>
    </row>
    <row r="833" spans="1:7" x14ac:dyDescent="0.25">
      <c r="A833">
        <f t="shared" si="10"/>
        <v>667</v>
      </c>
      <c r="B833">
        <v>3</v>
      </c>
      <c r="C833">
        <v>4</v>
      </c>
      <c r="D833">
        <v>6</v>
      </c>
      <c r="E833">
        <v>2</v>
      </c>
      <c r="F833">
        <v>5</v>
      </c>
      <c r="G833">
        <v>1</v>
      </c>
    </row>
    <row r="834" spans="1:7" x14ac:dyDescent="0.25">
      <c r="A834">
        <f t="shared" si="10"/>
        <v>668</v>
      </c>
      <c r="B834">
        <v>3</v>
      </c>
      <c r="C834">
        <v>4</v>
      </c>
      <c r="D834">
        <v>6</v>
      </c>
      <c r="E834">
        <v>5</v>
      </c>
      <c r="F834">
        <v>2</v>
      </c>
      <c r="G834">
        <v>1</v>
      </c>
    </row>
    <row r="835" spans="1:7" x14ac:dyDescent="0.25">
      <c r="A835">
        <f t="shared" si="10"/>
        <v>669</v>
      </c>
      <c r="B835">
        <v>3</v>
      </c>
      <c r="C835">
        <v>4</v>
      </c>
      <c r="D835">
        <v>2</v>
      </c>
      <c r="E835">
        <v>6</v>
      </c>
      <c r="F835">
        <v>5</v>
      </c>
      <c r="G835">
        <v>1</v>
      </c>
    </row>
    <row r="836" spans="1:7" x14ac:dyDescent="0.25">
      <c r="A836">
        <f t="shared" si="10"/>
        <v>670</v>
      </c>
      <c r="B836">
        <v>3</v>
      </c>
      <c r="C836">
        <v>4</v>
      </c>
      <c r="D836">
        <v>2</v>
      </c>
      <c r="E836">
        <v>5</v>
      </c>
      <c r="F836">
        <v>6</v>
      </c>
      <c r="G836">
        <v>1</v>
      </c>
    </row>
    <row r="837" spans="1:7" x14ac:dyDescent="0.25">
      <c r="A837">
        <f t="shared" si="10"/>
        <v>671</v>
      </c>
      <c r="B837">
        <v>3</v>
      </c>
      <c r="C837">
        <v>4</v>
      </c>
      <c r="D837">
        <v>5</v>
      </c>
      <c r="E837">
        <v>2</v>
      </c>
      <c r="F837">
        <v>6</v>
      </c>
      <c r="G837">
        <v>1</v>
      </c>
    </row>
    <row r="838" spans="1:7" x14ac:dyDescent="0.25">
      <c r="A838">
        <f t="shared" si="10"/>
        <v>672</v>
      </c>
      <c r="B838">
        <v>3</v>
      </c>
      <c r="C838">
        <v>4</v>
      </c>
      <c r="D838">
        <v>5</v>
      </c>
      <c r="E838">
        <v>6</v>
      </c>
      <c r="F838">
        <v>2</v>
      </c>
      <c r="G838">
        <v>1</v>
      </c>
    </row>
    <row r="839" spans="1:7" x14ac:dyDescent="0.25">
      <c r="A839">
        <f t="shared" si="10"/>
        <v>673</v>
      </c>
      <c r="B839">
        <v>2</v>
      </c>
      <c r="C839">
        <v>6</v>
      </c>
      <c r="D839">
        <v>5</v>
      </c>
      <c r="E839">
        <v>3</v>
      </c>
      <c r="F839">
        <v>4</v>
      </c>
      <c r="G839">
        <v>1</v>
      </c>
    </row>
    <row r="840" spans="1:7" x14ac:dyDescent="0.25">
      <c r="A840">
        <f t="shared" si="10"/>
        <v>674</v>
      </c>
      <c r="B840">
        <v>2</v>
      </c>
      <c r="C840">
        <v>6</v>
      </c>
      <c r="D840">
        <v>5</v>
      </c>
      <c r="E840">
        <v>4</v>
      </c>
      <c r="F840">
        <v>3</v>
      </c>
      <c r="G840">
        <v>1</v>
      </c>
    </row>
    <row r="841" spans="1:7" x14ac:dyDescent="0.25">
      <c r="A841">
        <f t="shared" si="10"/>
        <v>675</v>
      </c>
      <c r="B841">
        <v>2</v>
      </c>
      <c r="C841">
        <v>6</v>
      </c>
      <c r="D841">
        <v>3</v>
      </c>
      <c r="E841">
        <v>5</v>
      </c>
      <c r="F841">
        <v>4</v>
      </c>
      <c r="G841">
        <v>1</v>
      </c>
    </row>
    <row r="842" spans="1:7" x14ac:dyDescent="0.25">
      <c r="A842">
        <f t="shared" si="10"/>
        <v>676</v>
      </c>
      <c r="B842">
        <v>2</v>
      </c>
      <c r="C842">
        <v>6</v>
      </c>
      <c r="D842">
        <v>3</v>
      </c>
      <c r="E842">
        <v>4</v>
      </c>
      <c r="F842">
        <v>5</v>
      </c>
      <c r="G842">
        <v>1</v>
      </c>
    </row>
    <row r="843" spans="1:7" x14ac:dyDescent="0.25">
      <c r="A843">
        <f t="shared" si="10"/>
        <v>677</v>
      </c>
      <c r="B843">
        <v>2</v>
      </c>
      <c r="C843">
        <v>6</v>
      </c>
      <c r="D843">
        <v>4</v>
      </c>
      <c r="E843">
        <v>5</v>
      </c>
      <c r="F843">
        <v>3</v>
      </c>
      <c r="G843">
        <v>1</v>
      </c>
    </row>
    <row r="844" spans="1:7" x14ac:dyDescent="0.25">
      <c r="A844">
        <f t="shared" si="10"/>
        <v>678</v>
      </c>
      <c r="B844">
        <v>2</v>
      </c>
      <c r="C844">
        <v>6</v>
      </c>
      <c r="D844">
        <v>4</v>
      </c>
      <c r="E844">
        <v>3</v>
      </c>
      <c r="F844">
        <v>5</v>
      </c>
      <c r="G844">
        <v>1</v>
      </c>
    </row>
    <row r="845" spans="1:7" x14ac:dyDescent="0.25">
      <c r="A845">
        <f t="shared" si="10"/>
        <v>679</v>
      </c>
      <c r="B845">
        <v>2</v>
      </c>
      <c r="C845">
        <v>5</v>
      </c>
      <c r="D845">
        <v>6</v>
      </c>
      <c r="E845">
        <v>3</v>
      </c>
      <c r="F845">
        <v>4</v>
      </c>
      <c r="G845">
        <v>1</v>
      </c>
    </row>
    <row r="846" spans="1:7" x14ac:dyDescent="0.25">
      <c r="A846">
        <f t="shared" si="10"/>
        <v>680</v>
      </c>
      <c r="B846">
        <v>2</v>
      </c>
      <c r="C846">
        <v>5</v>
      </c>
      <c r="D846">
        <v>6</v>
      </c>
      <c r="E846">
        <v>4</v>
      </c>
      <c r="F846">
        <v>3</v>
      </c>
      <c r="G846">
        <v>1</v>
      </c>
    </row>
    <row r="847" spans="1:7" x14ac:dyDescent="0.25">
      <c r="A847">
        <f t="shared" si="10"/>
        <v>681</v>
      </c>
      <c r="B847">
        <v>2</v>
      </c>
      <c r="C847">
        <v>5</v>
      </c>
      <c r="D847">
        <v>3</v>
      </c>
      <c r="E847">
        <v>4</v>
      </c>
      <c r="F847">
        <v>6</v>
      </c>
      <c r="G847">
        <v>1</v>
      </c>
    </row>
    <row r="848" spans="1:7" x14ac:dyDescent="0.25">
      <c r="A848">
        <f t="shared" si="10"/>
        <v>682</v>
      </c>
      <c r="B848">
        <v>2</v>
      </c>
      <c r="C848">
        <v>5</v>
      </c>
      <c r="D848">
        <v>3</v>
      </c>
      <c r="E848">
        <v>6</v>
      </c>
      <c r="F848">
        <v>4</v>
      </c>
      <c r="G848">
        <v>1</v>
      </c>
    </row>
    <row r="849" spans="1:7" x14ac:dyDescent="0.25">
      <c r="A849">
        <f t="shared" si="10"/>
        <v>683</v>
      </c>
      <c r="B849">
        <v>2</v>
      </c>
      <c r="C849">
        <v>5</v>
      </c>
      <c r="D849">
        <v>4</v>
      </c>
      <c r="E849">
        <v>6</v>
      </c>
      <c r="F849">
        <v>3</v>
      </c>
      <c r="G849">
        <v>1</v>
      </c>
    </row>
    <row r="850" spans="1:7" x14ac:dyDescent="0.25">
      <c r="A850">
        <f t="shared" si="10"/>
        <v>684</v>
      </c>
      <c r="B850">
        <v>2</v>
      </c>
      <c r="C850">
        <v>5</v>
      </c>
      <c r="D850">
        <v>4</v>
      </c>
      <c r="E850">
        <v>3</v>
      </c>
      <c r="F850">
        <v>6</v>
      </c>
      <c r="G850">
        <v>1</v>
      </c>
    </row>
    <row r="851" spans="1:7" x14ac:dyDescent="0.25">
      <c r="A851">
        <f t="shared" si="10"/>
        <v>685</v>
      </c>
      <c r="B851">
        <v>2</v>
      </c>
      <c r="C851">
        <v>3</v>
      </c>
      <c r="D851">
        <v>6</v>
      </c>
      <c r="E851">
        <v>5</v>
      </c>
      <c r="F851">
        <v>4</v>
      </c>
      <c r="G851">
        <v>1</v>
      </c>
    </row>
    <row r="852" spans="1:7" x14ac:dyDescent="0.25">
      <c r="A852">
        <f t="shared" si="10"/>
        <v>686</v>
      </c>
      <c r="B852">
        <v>2</v>
      </c>
      <c r="C852">
        <v>3</v>
      </c>
      <c r="D852">
        <v>6</v>
      </c>
      <c r="E852">
        <v>4</v>
      </c>
      <c r="F852">
        <v>5</v>
      </c>
      <c r="G852">
        <v>1</v>
      </c>
    </row>
    <row r="853" spans="1:7" x14ac:dyDescent="0.25">
      <c r="A853">
        <f t="shared" si="10"/>
        <v>687</v>
      </c>
      <c r="B853">
        <v>2</v>
      </c>
      <c r="C853">
        <v>3</v>
      </c>
      <c r="D853">
        <v>5</v>
      </c>
      <c r="E853">
        <v>6</v>
      </c>
      <c r="F853">
        <v>4</v>
      </c>
      <c r="G853">
        <v>1</v>
      </c>
    </row>
    <row r="854" spans="1:7" x14ac:dyDescent="0.25">
      <c r="A854">
        <f t="shared" si="10"/>
        <v>688</v>
      </c>
      <c r="B854">
        <v>2</v>
      </c>
      <c r="C854">
        <v>3</v>
      </c>
      <c r="D854">
        <v>5</v>
      </c>
      <c r="E854">
        <v>4</v>
      </c>
      <c r="F854">
        <v>6</v>
      </c>
      <c r="G854">
        <v>1</v>
      </c>
    </row>
    <row r="855" spans="1:7" x14ac:dyDescent="0.25">
      <c r="A855">
        <f t="shared" si="10"/>
        <v>689</v>
      </c>
      <c r="B855">
        <v>2</v>
      </c>
      <c r="C855">
        <v>3</v>
      </c>
      <c r="D855">
        <v>4</v>
      </c>
      <c r="E855">
        <v>6</v>
      </c>
      <c r="F855">
        <v>5</v>
      </c>
      <c r="G855">
        <v>1</v>
      </c>
    </row>
    <row r="856" spans="1:7" x14ac:dyDescent="0.25">
      <c r="A856">
        <f t="shared" si="10"/>
        <v>690</v>
      </c>
      <c r="B856">
        <v>2</v>
      </c>
      <c r="C856">
        <v>3</v>
      </c>
      <c r="D856">
        <v>4</v>
      </c>
      <c r="E856">
        <v>5</v>
      </c>
      <c r="F856">
        <v>6</v>
      </c>
      <c r="G856">
        <v>1</v>
      </c>
    </row>
    <row r="857" spans="1:7" x14ac:dyDescent="0.25">
      <c r="A857">
        <f t="shared" si="10"/>
        <v>691</v>
      </c>
      <c r="B857">
        <v>2</v>
      </c>
      <c r="C857">
        <v>4</v>
      </c>
      <c r="D857">
        <v>6</v>
      </c>
      <c r="E857">
        <v>5</v>
      </c>
      <c r="F857">
        <v>3</v>
      </c>
      <c r="G857">
        <v>1</v>
      </c>
    </row>
    <row r="858" spans="1:7" x14ac:dyDescent="0.25">
      <c r="A858">
        <f t="shared" si="10"/>
        <v>692</v>
      </c>
      <c r="B858">
        <v>2</v>
      </c>
      <c r="C858">
        <v>4</v>
      </c>
      <c r="D858">
        <v>6</v>
      </c>
      <c r="E858">
        <v>3</v>
      </c>
      <c r="F858">
        <v>5</v>
      </c>
      <c r="G858">
        <v>1</v>
      </c>
    </row>
    <row r="859" spans="1:7" x14ac:dyDescent="0.25">
      <c r="A859">
        <f t="shared" si="10"/>
        <v>693</v>
      </c>
      <c r="B859">
        <v>2</v>
      </c>
      <c r="C859">
        <v>4</v>
      </c>
      <c r="D859">
        <v>5</v>
      </c>
      <c r="E859">
        <v>6</v>
      </c>
      <c r="F859">
        <v>3</v>
      </c>
      <c r="G859">
        <v>1</v>
      </c>
    </row>
    <row r="860" spans="1:7" x14ac:dyDescent="0.25">
      <c r="A860">
        <f t="shared" si="10"/>
        <v>694</v>
      </c>
      <c r="B860">
        <v>2</v>
      </c>
      <c r="C860">
        <v>4</v>
      </c>
      <c r="D860">
        <v>5</v>
      </c>
      <c r="E860">
        <v>3</v>
      </c>
      <c r="F860">
        <v>6</v>
      </c>
      <c r="G860">
        <v>1</v>
      </c>
    </row>
    <row r="861" spans="1:7" x14ac:dyDescent="0.25">
      <c r="A861">
        <f t="shared" si="10"/>
        <v>695</v>
      </c>
      <c r="B861">
        <v>2</v>
      </c>
      <c r="C861">
        <v>4</v>
      </c>
      <c r="D861">
        <v>3</v>
      </c>
      <c r="E861">
        <v>5</v>
      </c>
      <c r="F861">
        <v>6</v>
      </c>
      <c r="G861">
        <v>1</v>
      </c>
    </row>
    <row r="862" spans="1:7" x14ac:dyDescent="0.25">
      <c r="A862">
        <f t="shared" si="10"/>
        <v>696</v>
      </c>
      <c r="B862">
        <v>2</v>
      </c>
      <c r="C862">
        <v>4</v>
      </c>
      <c r="D862">
        <v>3</v>
      </c>
      <c r="E862">
        <v>6</v>
      </c>
      <c r="F862">
        <v>5</v>
      </c>
      <c r="G862">
        <v>1</v>
      </c>
    </row>
    <row r="863" spans="1:7" x14ac:dyDescent="0.25">
      <c r="A863">
        <f t="shared" si="10"/>
        <v>697</v>
      </c>
      <c r="B863">
        <v>6</v>
      </c>
      <c r="C863">
        <v>5</v>
      </c>
      <c r="D863">
        <v>2</v>
      </c>
      <c r="E863">
        <v>3</v>
      </c>
      <c r="F863">
        <v>4</v>
      </c>
      <c r="G863">
        <v>1</v>
      </c>
    </row>
    <row r="864" spans="1:7" x14ac:dyDescent="0.25">
      <c r="A864">
        <f t="shared" si="10"/>
        <v>698</v>
      </c>
      <c r="B864">
        <v>6</v>
      </c>
      <c r="C864">
        <v>5</v>
      </c>
      <c r="D864">
        <v>2</v>
      </c>
      <c r="E864">
        <v>4</v>
      </c>
      <c r="F864">
        <v>3</v>
      </c>
      <c r="G864">
        <v>1</v>
      </c>
    </row>
    <row r="865" spans="1:7" x14ac:dyDescent="0.25">
      <c r="A865">
        <f t="shared" si="10"/>
        <v>699</v>
      </c>
      <c r="B865">
        <v>6</v>
      </c>
      <c r="C865">
        <v>5</v>
      </c>
      <c r="D865">
        <v>3</v>
      </c>
      <c r="E865">
        <v>2</v>
      </c>
      <c r="F865">
        <v>4</v>
      </c>
      <c r="G865">
        <v>1</v>
      </c>
    </row>
    <row r="866" spans="1:7" x14ac:dyDescent="0.25">
      <c r="A866">
        <f t="shared" si="10"/>
        <v>700</v>
      </c>
      <c r="B866">
        <v>6</v>
      </c>
      <c r="C866">
        <v>5</v>
      </c>
      <c r="D866">
        <v>3</v>
      </c>
      <c r="E866">
        <v>4</v>
      </c>
      <c r="F866">
        <v>2</v>
      </c>
      <c r="G866">
        <v>1</v>
      </c>
    </row>
    <row r="867" spans="1:7" x14ac:dyDescent="0.25">
      <c r="A867">
        <f t="shared" si="10"/>
        <v>701</v>
      </c>
      <c r="B867">
        <v>6</v>
      </c>
      <c r="C867">
        <v>5</v>
      </c>
      <c r="D867">
        <v>4</v>
      </c>
      <c r="E867">
        <v>2</v>
      </c>
      <c r="F867">
        <v>3</v>
      </c>
      <c r="G867">
        <v>1</v>
      </c>
    </row>
    <row r="868" spans="1:7" x14ac:dyDescent="0.25">
      <c r="A868">
        <f t="shared" si="10"/>
        <v>702</v>
      </c>
      <c r="B868">
        <v>6</v>
      </c>
      <c r="C868">
        <v>5</v>
      </c>
      <c r="D868">
        <v>4</v>
      </c>
      <c r="E868">
        <v>3</v>
      </c>
      <c r="F868">
        <v>2</v>
      </c>
      <c r="G868">
        <v>1</v>
      </c>
    </row>
    <row r="869" spans="1:7" x14ac:dyDescent="0.25">
      <c r="A869">
        <f t="shared" si="10"/>
        <v>703</v>
      </c>
      <c r="B869">
        <v>6</v>
      </c>
      <c r="C869">
        <v>2</v>
      </c>
      <c r="D869">
        <v>5</v>
      </c>
      <c r="E869">
        <v>3</v>
      </c>
      <c r="F869">
        <v>4</v>
      </c>
      <c r="G869">
        <v>1</v>
      </c>
    </row>
    <row r="870" spans="1:7" x14ac:dyDescent="0.25">
      <c r="A870">
        <f t="shared" si="10"/>
        <v>704</v>
      </c>
      <c r="B870">
        <v>6</v>
      </c>
      <c r="C870">
        <v>2</v>
      </c>
      <c r="D870">
        <v>5</v>
      </c>
      <c r="E870">
        <v>4</v>
      </c>
      <c r="F870">
        <v>3</v>
      </c>
      <c r="G870">
        <v>1</v>
      </c>
    </row>
    <row r="871" spans="1:7" x14ac:dyDescent="0.25">
      <c r="A871">
        <f t="shared" si="10"/>
        <v>705</v>
      </c>
      <c r="B871">
        <v>6</v>
      </c>
      <c r="C871">
        <v>2</v>
      </c>
      <c r="D871">
        <v>3</v>
      </c>
      <c r="E871">
        <v>4</v>
      </c>
      <c r="F871">
        <v>5</v>
      </c>
      <c r="G871">
        <v>1</v>
      </c>
    </row>
    <row r="872" spans="1:7" x14ac:dyDescent="0.25">
      <c r="A872">
        <f t="shared" ref="A872:A886" si="11">A871+1</f>
        <v>706</v>
      </c>
      <c r="B872">
        <v>6</v>
      </c>
      <c r="C872">
        <v>2</v>
      </c>
      <c r="D872">
        <v>3</v>
      </c>
      <c r="E872">
        <v>5</v>
      </c>
      <c r="F872">
        <v>4</v>
      </c>
      <c r="G872">
        <v>1</v>
      </c>
    </row>
    <row r="873" spans="1:7" x14ac:dyDescent="0.25">
      <c r="A873">
        <f t="shared" si="11"/>
        <v>707</v>
      </c>
      <c r="B873">
        <v>6</v>
      </c>
      <c r="C873">
        <v>2</v>
      </c>
      <c r="D873">
        <v>4</v>
      </c>
      <c r="E873">
        <v>5</v>
      </c>
      <c r="F873">
        <v>3</v>
      </c>
      <c r="G873">
        <v>1</v>
      </c>
    </row>
    <row r="874" spans="1:7" x14ac:dyDescent="0.25">
      <c r="A874">
        <f t="shared" si="11"/>
        <v>708</v>
      </c>
      <c r="B874">
        <v>6</v>
      </c>
      <c r="C874">
        <v>2</v>
      </c>
      <c r="D874">
        <v>4</v>
      </c>
      <c r="E874">
        <v>3</v>
      </c>
      <c r="F874">
        <v>5</v>
      </c>
      <c r="G874">
        <v>1</v>
      </c>
    </row>
    <row r="875" spans="1:7" x14ac:dyDescent="0.25">
      <c r="A875">
        <f t="shared" si="11"/>
        <v>709</v>
      </c>
      <c r="B875">
        <v>6</v>
      </c>
      <c r="C875">
        <v>3</v>
      </c>
      <c r="D875">
        <v>5</v>
      </c>
      <c r="E875">
        <v>2</v>
      </c>
      <c r="F875">
        <v>4</v>
      </c>
      <c r="G875">
        <v>1</v>
      </c>
    </row>
    <row r="876" spans="1:7" x14ac:dyDescent="0.25">
      <c r="A876">
        <f t="shared" si="11"/>
        <v>710</v>
      </c>
      <c r="B876">
        <v>6</v>
      </c>
      <c r="C876">
        <v>3</v>
      </c>
      <c r="D876">
        <v>5</v>
      </c>
      <c r="E876">
        <v>4</v>
      </c>
      <c r="F876">
        <v>2</v>
      </c>
      <c r="G876">
        <v>1</v>
      </c>
    </row>
    <row r="877" spans="1:7" x14ac:dyDescent="0.25">
      <c r="A877">
        <f t="shared" si="11"/>
        <v>711</v>
      </c>
      <c r="B877">
        <v>6</v>
      </c>
      <c r="C877">
        <v>3</v>
      </c>
      <c r="D877">
        <v>2</v>
      </c>
      <c r="E877">
        <v>5</v>
      </c>
      <c r="F877">
        <v>4</v>
      </c>
      <c r="G877">
        <v>1</v>
      </c>
    </row>
    <row r="878" spans="1:7" x14ac:dyDescent="0.25">
      <c r="A878">
        <f t="shared" si="11"/>
        <v>712</v>
      </c>
      <c r="B878">
        <v>6</v>
      </c>
      <c r="C878">
        <v>3</v>
      </c>
      <c r="D878">
        <v>2</v>
      </c>
      <c r="E878">
        <v>4</v>
      </c>
      <c r="F878">
        <v>5</v>
      </c>
      <c r="G878">
        <v>1</v>
      </c>
    </row>
    <row r="879" spans="1:7" x14ac:dyDescent="0.25">
      <c r="A879">
        <f t="shared" si="11"/>
        <v>713</v>
      </c>
      <c r="B879">
        <v>6</v>
      </c>
      <c r="C879">
        <v>3</v>
      </c>
      <c r="D879">
        <v>4</v>
      </c>
      <c r="E879">
        <v>5</v>
      </c>
      <c r="F879">
        <v>2</v>
      </c>
      <c r="G879">
        <v>1</v>
      </c>
    </row>
    <row r="880" spans="1:7" x14ac:dyDescent="0.25">
      <c r="A880">
        <f t="shared" si="11"/>
        <v>714</v>
      </c>
      <c r="B880">
        <v>6</v>
      </c>
      <c r="C880">
        <v>3</v>
      </c>
      <c r="D880">
        <v>4</v>
      </c>
      <c r="E880">
        <v>2</v>
      </c>
      <c r="F880">
        <v>5</v>
      </c>
      <c r="G880">
        <v>1</v>
      </c>
    </row>
    <row r="881" spans="1:7" x14ac:dyDescent="0.25">
      <c r="A881">
        <f t="shared" si="11"/>
        <v>715</v>
      </c>
      <c r="B881">
        <v>6</v>
      </c>
      <c r="C881">
        <v>4</v>
      </c>
      <c r="D881">
        <v>5</v>
      </c>
      <c r="E881">
        <v>2</v>
      </c>
      <c r="F881">
        <v>3</v>
      </c>
      <c r="G881">
        <v>1</v>
      </c>
    </row>
    <row r="882" spans="1:7" x14ac:dyDescent="0.25">
      <c r="A882">
        <f t="shared" si="11"/>
        <v>716</v>
      </c>
      <c r="B882">
        <v>6</v>
      </c>
      <c r="C882">
        <v>4</v>
      </c>
      <c r="D882">
        <v>5</v>
      </c>
      <c r="E882">
        <v>3</v>
      </c>
      <c r="F882">
        <v>2</v>
      </c>
      <c r="G882">
        <v>1</v>
      </c>
    </row>
    <row r="883" spans="1:7" x14ac:dyDescent="0.25">
      <c r="A883">
        <f t="shared" si="11"/>
        <v>717</v>
      </c>
      <c r="B883">
        <v>6</v>
      </c>
      <c r="C883">
        <v>4</v>
      </c>
      <c r="D883">
        <v>2</v>
      </c>
      <c r="E883">
        <v>5</v>
      </c>
      <c r="F883">
        <v>3</v>
      </c>
      <c r="G883">
        <v>1</v>
      </c>
    </row>
    <row r="884" spans="1:7" x14ac:dyDescent="0.25">
      <c r="A884">
        <f t="shared" si="11"/>
        <v>718</v>
      </c>
      <c r="B884">
        <v>6</v>
      </c>
      <c r="C884">
        <v>4</v>
      </c>
      <c r="D884">
        <v>2</v>
      </c>
      <c r="E884">
        <v>3</v>
      </c>
      <c r="F884">
        <v>5</v>
      </c>
      <c r="G884">
        <v>1</v>
      </c>
    </row>
    <row r="885" spans="1:7" x14ac:dyDescent="0.25">
      <c r="A885">
        <f t="shared" si="11"/>
        <v>719</v>
      </c>
      <c r="B885">
        <v>6</v>
      </c>
      <c r="C885">
        <v>4</v>
      </c>
      <c r="D885">
        <v>3</v>
      </c>
      <c r="E885">
        <v>2</v>
      </c>
      <c r="F885">
        <v>5</v>
      </c>
      <c r="G885">
        <v>1</v>
      </c>
    </row>
    <row r="886" spans="1:7" x14ac:dyDescent="0.25">
      <c r="A886">
        <f t="shared" si="11"/>
        <v>720</v>
      </c>
      <c r="B886">
        <v>6</v>
      </c>
      <c r="C886">
        <v>4</v>
      </c>
      <c r="D886">
        <v>3</v>
      </c>
      <c r="E886">
        <v>5</v>
      </c>
      <c r="F886">
        <v>2</v>
      </c>
      <c r="G886">
        <v>1</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C740-CBE9-43EF-910F-7F3BF84B1EE8}">
  <dimension ref="B1:R30"/>
  <sheetViews>
    <sheetView workbookViewId="0">
      <selection activeCell="F11" sqref="F11"/>
    </sheetView>
  </sheetViews>
  <sheetFormatPr defaultRowHeight="15" x14ac:dyDescent="0.25"/>
  <cols>
    <col min="6" max="6" width="6.7109375" customWidth="1"/>
    <col min="7" max="7" width="7.5703125" customWidth="1"/>
    <col min="8" max="8" width="7.28515625" customWidth="1"/>
    <col min="9" max="9" width="7.140625" customWidth="1"/>
    <col min="10" max="10" width="8.28515625" customWidth="1"/>
    <col min="11" max="11" width="7.140625" customWidth="1"/>
    <col min="12" max="12" width="7.7109375" customWidth="1"/>
    <col min="13" max="13" width="7.28515625" customWidth="1"/>
    <col min="14" max="14" width="7" customWidth="1"/>
    <col min="15" max="15" width="6.28515625" customWidth="1"/>
    <col min="17" max="17" width="6.7109375" customWidth="1"/>
  </cols>
  <sheetData>
    <row r="1" spans="2:18" x14ac:dyDescent="0.25">
      <c r="B1" t="str">
        <f ca="1">_xlfn.CONCAT('Quiz Sheet'!AN2,"_",'Quiz Sheet'!AN10,"_",'Quiz Sheet'!AN18,"_",'Quiz Sheet'!AN26,"_",'Quiz Sheet'!AN34,"_",'Quiz Sheet'!AN42,"_",'Quiz Sheet'!AN55,"_",Data!B4,"_",Data!C4,"_",Data!D4,"_",Data!E4,"_",Data!B5,"_",Data!C5,"_",Data!D5,"_",Data!E5,"_",l2p3rand,"_",mbullet,"_",mgun,"_",vgun,"_",vbullet,"_",mcara,"_",mcarb,"_",vcara,"_",l2p5rand,"_",footballmass,"_",footballvel,"_",deltat,"_",footballforce,"_",l3cerrand,"_",caramass,"_",carbmass,"_",initialvel,"_",Data!I29)</f>
        <v>656_75_387_333_237_24__5_5_0_-1.5_15_5_1.4_-1.2_2_0.0049_1.4_0.27_77_1300_1970_13_4_0.46_17_0.016_489_2_1528_2231_12.069_30</v>
      </c>
    </row>
    <row r="3" spans="2:18" x14ac:dyDescent="0.25">
      <c r="B3" t="s">
        <v>33</v>
      </c>
      <c r="C3" t="s">
        <v>34</v>
      </c>
      <c r="D3" t="s">
        <v>35</v>
      </c>
      <c r="E3" t="s">
        <v>36</v>
      </c>
      <c r="F3" t="s">
        <v>37</v>
      </c>
      <c r="G3" t="s">
        <v>38</v>
      </c>
      <c r="I3" t="s">
        <v>39</v>
      </c>
      <c r="L3" t="s">
        <v>40</v>
      </c>
    </row>
    <row r="4" spans="2:18" x14ac:dyDescent="0.25">
      <c r="B4" s="2">
        <f ca="1">RANDBETWEEN(1,3)*5</f>
        <v>5</v>
      </c>
      <c r="C4" s="2">
        <f ca="1">RANDBETWEEN(1,3)*5</f>
        <v>5</v>
      </c>
      <c r="D4" s="2">
        <f ca="1">RANDBETWEEN(0,1)*RANDBETWEEN(10,15)/10</f>
        <v>0</v>
      </c>
      <c r="E4" s="2">
        <f ca="1">IF(D4=0,-1*RANDBETWEEN(10,15)/10,RANDBETWEEN(-1,0)*RANDBETWEEN(10,15)/10)</f>
        <v>-1.5</v>
      </c>
      <c r="F4">
        <f ca="1">((B4-C4)/(B4+C4))*D4+(2*C4/(B4+C4))*E4</f>
        <v>-1.5</v>
      </c>
      <c r="G4">
        <f ca="1">(2*B4/(B4+C4))*D4+((C4-B4)/(B4+C4))*E4</f>
        <v>0</v>
      </c>
    </row>
    <row r="5" spans="2:18" x14ac:dyDescent="0.25">
      <c r="B5" s="2">
        <f ca="1">RANDBETWEEN(1,3)*5</f>
        <v>15</v>
      </c>
      <c r="C5" s="2">
        <f ca="1">RANDBETWEEN(1,3)*5</f>
        <v>5</v>
      </c>
      <c r="D5" s="2">
        <f ca="1">IF(OR(D4=0,E4=0),1*RANDBETWEEN(10,15)/10,0)</f>
        <v>1.4</v>
      </c>
      <c r="E5" s="2">
        <f ca="1">IF(OR(E4=0,D4=0,D5=0),-1*RANDBETWEEN(10,15)/10,0)</f>
        <v>-1.2</v>
      </c>
      <c r="F5">
        <f ca="1">((B5-C5)/(B5+C5))*D5+(2*C5/(B5+C5))*E5</f>
        <v>9.9999999999999978E-2</v>
      </c>
      <c r="G5">
        <f ca="1">(2*B5/(B5+C5))*D5+((C5-B5)/(B5+C5))*E5</f>
        <v>2.6999999999999997</v>
      </c>
    </row>
    <row r="14" spans="2:18" x14ac:dyDescent="0.25">
      <c r="B14" t="s">
        <v>58</v>
      </c>
      <c r="C14" s="2">
        <f ca="1">RANDBETWEEN(1,2)</f>
        <v>2</v>
      </c>
      <c r="E14" t="s">
        <v>59</v>
      </c>
      <c r="G14" t="s">
        <v>61</v>
      </c>
      <c r="H14" s="2">
        <f ca="1">RANDBETWEEN(29,49)/10000</f>
        <v>4.8999999999999998E-3</v>
      </c>
      <c r="J14" t="s">
        <v>62</v>
      </c>
      <c r="K14" s="2">
        <f ca="1">RANDBETWEEN(11,19)/10</f>
        <v>1.4</v>
      </c>
      <c r="M14" t="s">
        <v>65</v>
      </c>
      <c r="N14" s="2">
        <f ca="1">ROUND(mbullet*Q14/mgun,2)</f>
        <v>0.27</v>
      </c>
      <c r="P14" t="s">
        <v>66</v>
      </c>
      <c r="Q14" s="2">
        <f ca="1">RANDBETWEEN(60,125)</f>
        <v>77</v>
      </c>
      <c r="R14">
        <f ca="1">CONVERT(Q14,"m","ft")</f>
        <v>252.6246719160105</v>
      </c>
    </row>
    <row r="15" spans="2:18" x14ac:dyDescent="0.25">
      <c r="E15" t="s">
        <v>60</v>
      </c>
      <c r="G15" t="s">
        <v>63</v>
      </c>
      <c r="H15" s="2">
        <f ca="1">RANDBETWEEN(99,200)*10</f>
        <v>1300</v>
      </c>
      <c r="J15" t="s">
        <v>64</v>
      </c>
      <c r="K15" s="2">
        <f ca="1">RANDBETWEEN(99,200)*10</f>
        <v>1970</v>
      </c>
      <c r="M15" t="s">
        <v>67</v>
      </c>
      <c r="N15" s="2">
        <f ca="1">ROUND(RANDBETWEEN(25,35)*0.44704,1)</f>
        <v>13</v>
      </c>
      <c r="P15" t="s">
        <v>153</v>
      </c>
      <c r="Q15">
        <f ca="1">(mcara*vcara)/(mcara+mcarb)</f>
        <v>5.1681957186544345</v>
      </c>
    </row>
    <row r="17" spans="2:15" x14ac:dyDescent="0.25">
      <c r="E17" t="str">
        <f ca="1">_xlfn.CONCAT("3. A bullet of mass ",mbullet," kg is shot from a gun that has a mass of ",mgun," kg.  If the gun has a velocity of ",vgun," m/s.   What must be the velocity of the bullet?")</f>
        <v>3. A bullet of mass 0.0049 kg is shot from a gun that has a mass of 1.4 kg.  If the gun has a velocity of 0.27 m/s.   What must be the velocity of the bullet?</v>
      </c>
    </row>
    <row r="18" spans="2:15" x14ac:dyDescent="0.25">
      <c r="E18" t="str">
        <f ca="1">_xlfn.CONCAT("3. A car of mass ",mcara," kg is going ",vcara," m/s when it hits a stationary car of mass ",mcarb," kg.  If they stick together what is their final velocity?")</f>
        <v>3. A car of mass 1300 kg is going 13 m/s when it hits a stationary car of mass 1970 kg.  If they stick together what is their final velocity?</v>
      </c>
    </row>
    <row r="21" spans="2:15" x14ac:dyDescent="0.25">
      <c r="B21" t="s">
        <v>100</v>
      </c>
      <c r="C21" s="2">
        <f ca="1">RANDBETWEEN(1,4)</f>
        <v>4</v>
      </c>
      <c r="E21" t="s">
        <v>101</v>
      </c>
      <c r="F21" s="2">
        <f ca="1">RANDBETWEEN(43,53)/100</f>
        <v>0.46</v>
      </c>
      <c r="H21" t="s">
        <v>102</v>
      </c>
      <c r="I21" s="2">
        <f ca="1">RANDBETWEEN(11,19)</f>
        <v>17</v>
      </c>
      <c r="K21" t="s">
        <v>103</v>
      </c>
      <c r="L21" s="2">
        <f ca="1">RANDBETWEEN(15,25)/1000</f>
        <v>1.6E-2</v>
      </c>
      <c r="N21" t="s">
        <v>104</v>
      </c>
      <c r="O21" s="2">
        <f ca="1">ROUND(footballmass*footballvel/deltat,0)</f>
        <v>489</v>
      </c>
    </row>
    <row r="23" spans="2:15" x14ac:dyDescent="0.25">
      <c r="E23" t="str">
        <f ca="1">_xlfn.CONCAT("5.  A ",footballmass," kg football is thrown with a velocity of ",footballvel," m/s to the right.  A stationary receiver catches the ball and brings it to rest in ",deltat," s.  What is the force exerted on the ball by the receiver?")</f>
        <v>5.  A 0.46 kg football is thrown with a velocity of 17 m/s to the right.  A stationary receiver catches the ball and brings it to rest in 0.016 s.  What is the force exerted on the ball by the receiver?</v>
      </c>
    </row>
    <row r="24" spans="2:15" x14ac:dyDescent="0.25">
      <c r="E24" t="str">
        <f ca="1">_xlfn.CONCAT("5.  A ",footballmass," kg football is thrown with a velocity of ",footballvel," m/s to the right.  A stationary receiver catches the ball and brings it to rest in ",deltat," s.  What is the impulse exerted on the ball by the receiver?")</f>
        <v>5.  A 0.46 kg football is thrown with a velocity of 17 m/s to the right.  A stationary receiver catches the ball and brings it to rest in 0.016 s.  What is the impulse exerted on the ball by the receiver?</v>
      </c>
    </row>
    <row r="25" spans="2:15" x14ac:dyDescent="0.25">
      <c r="E25" t="str">
        <f ca="1">_xlfn.CONCAT("5.  A ",footballmass," kg football is thrown with a velocity of ",footballvel," m/s to the right.  A stationary receiver catches the ball and brings it to rest with a force of  ",footballforce," N.  What is the time the receiver needed to stop the ball?")</f>
        <v>5.  A 0.46 kg football is thrown with a velocity of 17 m/s to the right.  A stationary receiver catches the ball and brings it to rest with a force of  489 N.  What is the time the receiver needed to stop the ball?</v>
      </c>
    </row>
    <row r="26" spans="2:15" x14ac:dyDescent="0.25">
      <c r="E26" t="str">
        <f ca="1">_xlfn.CONCAT("5.  A ",footballmass," kg football is thrown with a velocity of ",footballvel," m/s to the right.  A stationary receiver catches the ball and brings it to rest with a force of  ",footballforce," N.  What is the impulse exerted on the ball by the receiver?")</f>
        <v>5.  A 0.46 kg football is thrown with a velocity of 17 m/s to the right.  A stationary receiver catches the ball and brings it to rest with a force of  489 N.  What is the impulse exerted on the ball by the receiver?</v>
      </c>
    </row>
    <row r="28" spans="2:15" x14ac:dyDescent="0.25">
      <c r="B28" t="s">
        <v>124</v>
      </c>
      <c r="C28" s="2">
        <f ca="1">RANDBETWEEN(1,2)</f>
        <v>2</v>
      </c>
      <c r="E28" t="s">
        <v>125</v>
      </c>
      <c r="F28" t="s">
        <v>126</v>
      </c>
      <c r="G28" t="s">
        <v>129</v>
      </c>
      <c r="I28" t="s">
        <v>131</v>
      </c>
      <c r="J28" t="s">
        <v>130</v>
      </c>
      <c r="L28" t="s">
        <v>155</v>
      </c>
    </row>
    <row r="29" spans="2:15" x14ac:dyDescent="0.25">
      <c r="B29" t="s">
        <v>132</v>
      </c>
      <c r="C29" t="s">
        <v>127</v>
      </c>
      <c r="E29" s="2">
        <f ca="1">RANDBETWEEN(1450,1650)</f>
        <v>1528</v>
      </c>
      <c r="F29" s="2">
        <f ca="1">RANDBETWEEN(1990,2300)</f>
        <v>2231</v>
      </c>
      <c r="G29" s="112">
        <f ca="1">IF(l3cerrand=1,caramass*1.1*J29/(caramass+carbmass),caramass*0.9*J29/(caramass+carbmass))</f>
        <v>4.905940941739825</v>
      </c>
      <c r="I29" s="2">
        <f ca="1">RANDBETWEEN(6,8)*5</f>
        <v>30</v>
      </c>
      <c r="J29">
        <f ca="1">ROUND(CONVERT(I29,"mph","m/sec"),2)</f>
        <v>13.41</v>
      </c>
      <c r="L29">
        <f ca="1">IF(l3cerrand=1,1.1*speedlimit,0.9*speedlimit)</f>
        <v>12.069000000000001</v>
      </c>
    </row>
    <row r="30" spans="2:15" x14ac:dyDescent="0.25">
      <c r="B30" t="s">
        <v>133</v>
      </c>
      <c r="C30" t="s">
        <v>128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Quiz Sheet</vt:lpstr>
      <vt:lpstr>Table of Questions</vt:lpstr>
      <vt:lpstr>Permutations</vt:lpstr>
      <vt:lpstr>Data</vt:lpstr>
      <vt:lpstr>caramass</vt:lpstr>
      <vt:lpstr>carbmass</vt:lpstr>
      <vt:lpstr>deltat</vt:lpstr>
      <vt:lpstr>finalvel</vt:lpstr>
      <vt:lpstr>footballforce</vt:lpstr>
      <vt:lpstr>footballmass</vt:lpstr>
      <vt:lpstr>footballvel</vt:lpstr>
      <vt:lpstr>initialvel</vt:lpstr>
      <vt:lpstr>l2p3rand</vt:lpstr>
      <vt:lpstr>l2p5rand</vt:lpstr>
      <vt:lpstr>l3cerrand</vt:lpstr>
      <vt:lpstr>mbullet</vt:lpstr>
      <vt:lpstr>mcara</vt:lpstr>
      <vt:lpstr>mcarb</vt:lpstr>
      <vt:lpstr>mgun</vt:lpstr>
      <vt:lpstr>NUM2CP</vt:lpstr>
      <vt:lpstr>NUM3CP</vt:lpstr>
      <vt:lpstr>NUM4CP</vt:lpstr>
      <vt:lpstr>NUM5CP</vt:lpstr>
      <vt:lpstr>NUM6CP</vt:lpstr>
      <vt:lpstr>'Quiz Sheet'!Print_Area</vt:lpstr>
      <vt:lpstr>QUESTS</vt:lpstr>
      <vt:lpstr>SERIALNO</vt:lpstr>
      <vt:lpstr>speedlimit</vt:lpstr>
      <vt:lpstr>T2CP</vt:lpstr>
      <vt:lpstr>T3CP</vt:lpstr>
      <vt:lpstr>T4CP</vt:lpstr>
      <vt:lpstr>T5CP</vt:lpstr>
      <vt:lpstr>T6CP</vt:lpstr>
      <vt:lpstr>vbullet</vt:lpstr>
      <vt:lpstr>vcara</vt:lpstr>
      <vt:lpstr>vcarab</vt:lpstr>
      <vt:lpstr>vgun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Weisenfeld</dc:creator>
  <cp:keywords/>
  <dc:description/>
  <cp:lastModifiedBy>jweisenfeld.psd1.org</cp:lastModifiedBy>
  <cp:revision/>
  <cp:lastPrinted>2019-02-14T06:18:29Z</cp:lastPrinted>
  <dcterms:created xsi:type="dcterms:W3CDTF">2016-12-19T12:35:10Z</dcterms:created>
  <dcterms:modified xsi:type="dcterms:W3CDTF">2019-02-14T06:18:30Z</dcterms:modified>
  <cp:category/>
  <cp:contentStatus/>
</cp:coreProperties>
</file>